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03\Desktop\"/>
    </mc:Choice>
  </mc:AlternateContent>
  <bookViews>
    <workbookView xWindow="0" yWindow="0" windowWidth="19200" windowHeight="8250" tabRatio="874"/>
  </bookViews>
  <sheets>
    <sheet name="夥伴學校積分" sheetId="1" r:id="rId1"/>
    <sheet name="1.設備及教案50" sheetId="9" r:id="rId2"/>
    <sheet name="2.競賽活動30" sheetId="11" r:id="rId3"/>
    <sheet name="3.探索體驗20" sheetId="15" r:id="rId4"/>
    <sheet name="4.研習培訓" sheetId="13" r:id="rId5"/>
    <sheet name="108研習講師" sheetId="14" r:id="rId6"/>
    <sheet name="109子計畫二縣府名單" sheetId="10" r:id="rId7"/>
    <sheet name="108子計畫三縣府名單" sheetId="5" r:id="rId8"/>
  </sheets>
  <definedNames>
    <definedName name="_xlnm._FilterDatabase" localSheetId="3" hidden="1">'3.探索體驗20'!$A$1:$C$7</definedName>
    <definedName name="_xlnm._FilterDatabase" localSheetId="4" hidden="1">'4.研習培訓'!$A$1:$R$49</definedName>
    <definedName name="_xlnm._FilterDatabase" localSheetId="0" hidden="1">夥伴學校積分!$A$1:$L$44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L6" i="1" s="1"/>
  <c r="D2" i="1"/>
  <c r="L2" i="1" s="1"/>
  <c r="L4" i="1"/>
  <c r="L3" i="1"/>
  <c r="L16" i="1"/>
  <c r="L23" i="1"/>
  <c r="L10" i="1"/>
  <c r="L24" i="1"/>
  <c r="L17" i="1"/>
  <c r="L15" i="1"/>
  <c r="L5" i="1"/>
  <c r="L11" i="1"/>
  <c r="L25" i="1"/>
  <c r="L18" i="1"/>
  <c r="L26" i="1"/>
  <c r="L12" i="1"/>
  <c r="L27" i="1"/>
  <c r="L28" i="1"/>
  <c r="L29" i="1"/>
  <c r="L7" i="1"/>
  <c r="L13" i="1"/>
  <c r="L14" i="1"/>
  <c r="L30" i="1"/>
  <c r="L31" i="1"/>
  <c r="L32" i="1"/>
  <c r="L22" i="1"/>
  <c r="L9" i="1"/>
  <c r="L33" i="1"/>
  <c r="L34" i="1"/>
  <c r="L35" i="1"/>
  <c r="L36" i="1"/>
  <c r="L37" i="1"/>
  <c r="L38" i="1"/>
  <c r="L39" i="1"/>
  <c r="L40" i="1"/>
  <c r="L41" i="1"/>
  <c r="L42" i="1"/>
  <c r="L8" i="1"/>
  <c r="L19" i="1"/>
  <c r="L20" i="1"/>
  <c r="L43" i="1"/>
  <c r="L44" i="1"/>
  <c r="L21" i="1"/>
</calcChain>
</file>

<file path=xl/sharedStrings.xml><?xml version="1.0" encoding="utf-8"?>
<sst xmlns="http://schemas.openxmlformats.org/spreadsheetml/2006/main" count="556" uniqueCount="295">
  <si>
    <t>鄉鎮</t>
    <phoneticPr fontId="1" type="noConversion"/>
  </si>
  <si>
    <t>學校</t>
    <phoneticPr fontId="1" type="noConversion"/>
  </si>
  <si>
    <t>員林鎮</t>
    <phoneticPr fontId="1" type="noConversion"/>
  </si>
  <si>
    <t>員林國中</t>
  </si>
  <si>
    <t>員林國中</t>
    <phoneticPr fontId="1" type="noConversion"/>
  </si>
  <si>
    <t>大同國中</t>
    <phoneticPr fontId="1" type="noConversion"/>
  </si>
  <si>
    <t>明倫國中</t>
    <phoneticPr fontId="1" type="noConversion"/>
  </si>
  <si>
    <t>員林國小</t>
    <phoneticPr fontId="1" type="noConversion"/>
  </si>
  <si>
    <t>僑信國小</t>
    <phoneticPr fontId="1" type="noConversion"/>
  </si>
  <si>
    <t>靜修國小</t>
    <phoneticPr fontId="1" type="noConversion"/>
  </si>
  <si>
    <t>育英國小</t>
    <phoneticPr fontId="1" type="noConversion"/>
  </si>
  <si>
    <t>饒明國小</t>
    <phoneticPr fontId="1" type="noConversion"/>
  </si>
  <si>
    <t>員東國小</t>
    <phoneticPr fontId="1" type="noConversion"/>
  </si>
  <si>
    <t>青山國小</t>
    <phoneticPr fontId="1" type="noConversion"/>
  </si>
  <si>
    <t>東山國小</t>
    <phoneticPr fontId="1" type="noConversion"/>
  </si>
  <si>
    <t>明湖國小</t>
    <phoneticPr fontId="1" type="noConversion"/>
  </si>
  <si>
    <t>溪湖鎮</t>
    <phoneticPr fontId="1" type="noConversion"/>
  </si>
  <si>
    <t>溪湖國中</t>
  </si>
  <si>
    <t>溪湖國中</t>
    <phoneticPr fontId="1" type="noConversion"/>
  </si>
  <si>
    <t>成功高中</t>
  </si>
  <si>
    <t>成功高中</t>
    <phoneticPr fontId="1" type="noConversion"/>
  </si>
  <si>
    <t>溪湖國小</t>
    <phoneticPr fontId="1" type="noConversion"/>
  </si>
  <si>
    <t>湖東國小</t>
    <phoneticPr fontId="1" type="noConversion"/>
  </si>
  <si>
    <t>湖西國小</t>
    <phoneticPr fontId="1" type="noConversion"/>
  </si>
  <si>
    <t>湖南國小</t>
    <phoneticPr fontId="1" type="noConversion"/>
  </si>
  <si>
    <t>湖北國小</t>
    <phoneticPr fontId="1" type="noConversion"/>
  </si>
  <si>
    <t>東溪國小</t>
  </si>
  <si>
    <t>東溪國小</t>
    <phoneticPr fontId="1" type="noConversion"/>
  </si>
  <si>
    <t>媽厝國小</t>
    <phoneticPr fontId="1" type="noConversion"/>
  </si>
  <si>
    <t>永靖鄉</t>
    <phoneticPr fontId="1" type="noConversion"/>
  </si>
  <si>
    <t>永靖國中</t>
  </si>
  <si>
    <t>永靖國中</t>
    <phoneticPr fontId="1" type="noConversion"/>
  </si>
  <si>
    <t>永靖國小</t>
    <phoneticPr fontId="1" type="noConversion"/>
  </si>
  <si>
    <t>福興國小</t>
    <phoneticPr fontId="1" type="noConversion"/>
  </si>
  <si>
    <t>永興國小</t>
  </si>
  <si>
    <t>永興國小</t>
    <phoneticPr fontId="1" type="noConversion"/>
  </si>
  <si>
    <t>福德國小</t>
    <phoneticPr fontId="1" type="noConversion"/>
  </si>
  <si>
    <t>德興國小</t>
    <phoneticPr fontId="1" type="noConversion"/>
  </si>
  <si>
    <t>埔鹽國中</t>
    <phoneticPr fontId="1" type="noConversion"/>
  </si>
  <si>
    <t>埔鹽國小</t>
    <phoneticPr fontId="1" type="noConversion"/>
  </si>
  <si>
    <t>埔鹽鄉</t>
    <phoneticPr fontId="1" type="noConversion"/>
  </si>
  <si>
    <t>大園國小</t>
    <phoneticPr fontId="1" type="noConversion"/>
  </si>
  <si>
    <t>天盛國小</t>
    <phoneticPr fontId="1" type="noConversion"/>
  </si>
  <si>
    <t>永樂國小</t>
    <phoneticPr fontId="1" type="noConversion"/>
  </si>
  <si>
    <t>好修國小</t>
    <phoneticPr fontId="1" type="noConversion"/>
  </si>
  <si>
    <t>南港國小</t>
    <phoneticPr fontId="1" type="noConversion"/>
  </si>
  <si>
    <t>新水國小</t>
    <phoneticPr fontId="1" type="noConversion"/>
  </si>
  <si>
    <t>埔心鄉</t>
    <phoneticPr fontId="1" type="noConversion"/>
  </si>
  <si>
    <t>埔心國中</t>
  </si>
  <si>
    <t>埔心國中</t>
    <phoneticPr fontId="1" type="noConversion"/>
  </si>
  <si>
    <t>埔心國小</t>
    <phoneticPr fontId="1" type="noConversion"/>
  </si>
  <si>
    <t>舊館國小</t>
  </si>
  <si>
    <t>舊館國小</t>
    <phoneticPr fontId="1" type="noConversion"/>
  </si>
  <si>
    <t>明聖國小</t>
    <phoneticPr fontId="1" type="noConversion"/>
  </si>
  <si>
    <t>梧鳳國小</t>
    <phoneticPr fontId="1" type="noConversion"/>
  </si>
  <si>
    <t>鳳霞國小</t>
    <phoneticPr fontId="1" type="noConversion"/>
  </si>
  <si>
    <t>羅厝國小</t>
    <phoneticPr fontId="1" type="noConversion"/>
  </si>
  <si>
    <t>太平國小</t>
    <phoneticPr fontId="1" type="noConversion"/>
  </si>
  <si>
    <t>討論會議10</t>
    <phoneticPr fontId="1" type="noConversion"/>
  </si>
  <si>
    <t>積分</t>
    <phoneticPr fontId="1" type="noConversion"/>
  </si>
  <si>
    <t>教師姓名</t>
  </si>
  <si>
    <t>服務學校名稱</t>
  </si>
  <si>
    <t>許兆榮</t>
  </si>
  <si>
    <t>螺青國小</t>
  </si>
  <si>
    <t>李奇荃</t>
  </si>
  <si>
    <t>吳建儒</t>
  </si>
  <si>
    <t>水尾國小</t>
  </si>
  <si>
    <t>林碧珊</t>
  </si>
  <si>
    <t>邱建原</t>
  </si>
  <si>
    <t>陳雯雄</t>
  </si>
  <si>
    <t>施皇仰</t>
  </si>
  <si>
    <t>花壇國中</t>
  </si>
  <si>
    <t>黃秀瑩</t>
  </si>
  <si>
    <t>郭文翰</t>
  </si>
  <si>
    <t>許弘叡</t>
  </si>
  <si>
    <t>同安國小</t>
  </si>
  <si>
    <t>洪崇恆</t>
  </si>
  <si>
    <t>林璟泰</t>
  </si>
  <si>
    <t>鄭耿斌</t>
  </si>
  <si>
    <t>吳榮宗</t>
  </si>
  <si>
    <t>陳鍾瑛</t>
  </si>
  <si>
    <t>黃慶成</t>
  </si>
  <si>
    <t>新寶國小</t>
  </si>
  <si>
    <t>邱秀月</t>
  </si>
  <si>
    <t>吳旻儒</t>
  </si>
  <si>
    <t>福興國中</t>
  </si>
  <si>
    <t>李崇肇</t>
  </si>
  <si>
    <t>聯興國小</t>
  </si>
  <si>
    <t>序號</t>
  </si>
  <si>
    <t>申請學校</t>
  </si>
  <si>
    <t>申請經費</t>
  </si>
  <si>
    <t>內容簡述</t>
  </si>
  <si>
    <t>埔心國中科技中心科技推動學校，科技教育體驗探索活動</t>
  </si>
  <si>
    <t>埔鹽國中</t>
  </si>
  <si>
    <t>溪湖國小</t>
  </si>
  <si>
    <t>新水國小</t>
  </si>
  <si>
    <t>德興國小</t>
  </si>
  <si>
    <t>鳳霞國小</t>
  </si>
  <si>
    <t>明聖國小</t>
  </si>
  <si>
    <t>太平國小</t>
  </si>
  <si>
    <t>梧鳳國小</t>
  </si>
  <si>
    <t>埔心國小</t>
  </si>
  <si>
    <t>羅厝國小</t>
  </si>
  <si>
    <t>員林區科技推動學校，科技教育體驗探索活動(埔心)</t>
  </si>
  <si>
    <t>大同國中</t>
  </si>
  <si>
    <t>明倫國中</t>
  </si>
  <si>
    <t>僑信國小</t>
  </si>
  <si>
    <t>湖南國小</t>
  </si>
  <si>
    <t>永樂國小</t>
  </si>
  <si>
    <t>組別</t>
    <phoneticPr fontId="1" type="noConversion"/>
  </si>
  <si>
    <t>學校</t>
    <phoneticPr fontId="1" type="noConversion"/>
  </si>
  <si>
    <t>埔心國中</t>
    <phoneticPr fontId="1" type="noConversion"/>
  </si>
  <si>
    <t>親師生共創</t>
    <phoneticPr fontId="1" type="noConversion"/>
  </si>
  <si>
    <t>備註</t>
    <phoneticPr fontId="1" type="noConversion"/>
  </si>
  <si>
    <t>防水盜魔盒</t>
    <phoneticPr fontId="1" type="noConversion"/>
  </si>
  <si>
    <t>智能車組</t>
    <phoneticPr fontId="1" type="noConversion"/>
  </si>
  <si>
    <t>員林國中</t>
    <phoneticPr fontId="1" type="noConversion"/>
  </si>
  <si>
    <t>第二名</t>
    <phoneticPr fontId="1" type="noConversion"/>
  </si>
  <si>
    <t>員林國中</t>
    <phoneticPr fontId="1" type="noConversion"/>
  </si>
  <si>
    <t>佳作</t>
    <phoneticPr fontId="1" type="noConversion"/>
  </si>
  <si>
    <t>埔心國中</t>
    <phoneticPr fontId="1" type="noConversion"/>
  </si>
  <si>
    <t>機械手臂 (湖南國小協助APP),佳作</t>
    <phoneticPr fontId="1" type="noConversion"/>
  </si>
  <si>
    <t>新水國小</t>
    <phoneticPr fontId="1" type="noConversion"/>
  </si>
  <si>
    <t>國中-生活科技</t>
    <phoneticPr fontId="1" type="noConversion"/>
  </si>
  <si>
    <t>國小-資訊科技</t>
    <phoneticPr fontId="1" type="noConversion"/>
  </si>
  <si>
    <t>國中實作</t>
    <phoneticPr fontId="1" type="noConversion"/>
  </si>
  <si>
    <t>埔心國中</t>
    <phoneticPr fontId="1" type="noConversion"/>
  </si>
  <si>
    <t>節能小管家</t>
    <phoneticPr fontId="1" type="noConversion"/>
  </si>
  <si>
    <t>機械手臂</t>
    <phoneticPr fontId="1" type="noConversion"/>
  </si>
  <si>
    <t>湖東國小</t>
    <phoneticPr fontId="1" type="noConversion"/>
  </si>
  <si>
    <t>湖北國小</t>
  </si>
  <si>
    <t>湖北國小</t>
    <phoneticPr fontId="1" type="noConversion"/>
  </si>
  <si>
    <t>國小-自-047</t>
  </si>
  <si>
    <t>國小-自-048</t>
  </si>
  <si>
    <t>國小-資-031</t>
  </si>
  <si>
    <t>國小-機-037</t>
  </si>
  <si>
    <t>國小-機-049</t>
  </si>
  <si>
    <t>國小-機-050</t>
  </si>
  <si>
    <t>國小-機-051</t>
  </si>
  <si>
    <t>國小-機-025</t>
  </si>
  <si>
    <t>國中-機-006</t>
  </si>
  <si>
    <t>機械手臂</t>
    <phoneticPr fontId="1" type="noConversion"/>
  </si>
  <si>
    <t>節能小管家</t>
    <phoneticPr fontId="1" type="noConversion"/>
  </si>
  <si>
    <t>節能小管家</t>
    <phoneticPr fontId="1" type="noConversion"/>
  </si>
  <si>
    <t>恒濬隊  </t>
  </si>
  <si>
    <t>品萓隊  </t>
  </si>
  <si>
    <t>妍翔隊  </t>
  </si>
  <si>
    <t>田尾加湖  </t>
  </si>
  <si>
    <t>湖北秉乾雙呈隊  </t>
  </si>
  <si>
    <t>最努力隊  </t>
  </si>
  <si>
    <t>學校</t>
    <phoneticPr fontId="1" type="noConversion"/>
  </si>
  <si>
    <t>備註</t>
    <phoneticPr fontId="1" type="noConversion"/>
  </si>
  <si>
    <t>3D列印*2</t>
    <phoneticPr fontId="1" type="noConversion"/>
  </si>
  <si>
    <t>雷雕50W*1</t>
    <phoneticPr fontId="1" type="noConversion"/>
  </si>
  <si>
    <t>埔鹽國中</t>
    <phoneticPr fontId="1" type="noConversion"/>
  </si>
  <si>
    <t>大同國中</t>
    <phoneticPr fontId="1" type="noConversion"/>
  </si>
  <si>
    <t>郭文翰</t>
    <phoneticPr fontId="1" type="noConversion"/>
  </si>
  <si>
    <t>研習講師20</t>
    <phoneticPr fontId="1" type="noConversion"/>
  </si>
  <si>
    <t>埔心國中</t>
    <phoneticPr fontId="1" type="noConversion"/>
  </si>
  <si>
    <t>玩3DP學化學,邱建原</t>
    <phoneticPr fontId="1" type="noConversion"/>
  </si>
  <si>
    <t>陳時文</t>
    <phoneticPr fontId="1" type="noConversion"/>
  </si>
  <si>
    <t>陳雯雄</t>
    <phoneticPr fontId="1" type="noConversion"/>
  </si>
  <si>
    <t>永靖國中</t>
    <phoneticPr fontId="1" type="noConversion"/>
  </si>
  <si>
    <t>翻轉太陽能,邱建原</t>
    <phoneticPr fontId="1" type="noConversion"/>
  </si>
  <si>
    <t>陳時文</t>
    <phoneticPr fontId="1" type="noConversion"/>
  </si>
  <si>
    <t>林啟哲</t>
    <phoneticPr fontId="1" type="noConversion"/>
  </si>
  <si>
    <t>埔心國中</t>
    <phoneticPr fontId="1" type="noConversion"/>
  </si>
  <si>
    <t>舊館國小</t>
    <phoneticPr fontId="1" type="noConversion"/>
  </si>
  <si>
    <t>埔心國中</t>
    <phoneticPr fontId="1" type="noConversion"/>
  </si>
  <si>
    <t>大同國中</t>
    <phoneticPr fontId="1" type="noConversion"/>
  </si>
  <si>
    <t>湖南國小</t>
    <phoneticPr fontId="1" type="noConversion"/>
  </si>
  <si>
    <t>玩BG學程式設計,邱建原</t>
    <phoneticPr fontId="1" type="noConversion"/>
  </si>
  <si>
    <t>黃秀瑩</t>
    <phoneticPr fontId="1" type="noConversion"/>
  </si>
  <si>
    <t>李奇荃</t>
    <phoneticPr fontId="1" type="noConversion"/>
  </si>
  <si>
    <t>玩BG學APP,邱建原</t>
    <phoneticPr fontId="1" type="noConversion"/>
  </si>
  <si>
    <t>郭文翰</t>
    <phoneticPr fontId="1" type="noConversion"/>
  </si>
  <si>
    <t>許銘堯</t>
  </si>
  <si>
    <t>許銘堯</t>
    <phoneticPr fontId="1" type="noConversion"/>
  </si>
  <si>
    <t>國中-新興科技</t>
    <phoneticPr fontId="1" type="noConversion"/>
  </si>
  <si>
    <t>子計畫3完成20</t>
    <phoneticPr fontId="1" type="noConversion"/>
  </si>
  <si>
    <t>子計畫2完成30</t>
    <phoneticPr fontId="1" type="noConversion"/>
  </si>
  <si>
    <t>埔心國中科技中心科技推動學校，偏遠&amp;非山非市</t>
    <phoneticPr fontId="1" type="noConversion"/>
  </si>
  <si>
    <t>子計畫1完成40</t>
    <phoneticPr fontId="1" type="noConversion"/>
  </si>
  <si>
    <t>競賽</t>
    <phoneticPr fontId="1" type="noConversion"/>
  </si>
  <si>
    <t>2019全國賽Brain GO</t>
  </si>
  <si>
    <t>2019 科技教案競賽</t>
  </si>
  <si>
    <t>2020 科工館創意實作</t>
  </si>
  <si>
    <t>2020  Home run實作</t>
  </si>
  <si>
    <t>湖北勝利隊  </t>
    <phoneticPr fontId="1" type="noConversion"/>
  </si>
  <si>
    <t>設備&amp;教案</t>
    <phoneticPr fontId="1" type="noConversion"/>
  </si>
  <si>
    <t>備註</t>
    <phoneticPr fontId="1" type="noConversion"/>
  </si>
  <si>
    <t>2.競賽活動30</t>
    <phoneticPr fontId="1" type="noConversion"/>
  </si>
  <si>
    <t>3.探索體驗20</t>
    <phoneticPr fontId="1" type="noConversion"/>
  </si>
  <si>
    <t>1.設備及教案50</t>
    <phoneticPr fontId="1" type="noConversion"/>
  </si>
  <si>
    <t>4.研習培訓5</t>
    <phoneticPr fontId="1" type="noConversion"/>
  </si>
  <si>
    <t>學校</t>
    <phoneticPr fontId="1" type="noConversion"/>
  </si>
  <si>
    <t>備註</t>
    <phoneticPr fontId="1" type="noConversion"/>
  </si>
  <si>
    <t>Onshape</t>
    <phoneticPr fontId="1" type="noConversion"/>
  </si>
  <si>
    <t>APP</t>
    <phoneticPr fontId="1" type="noConversion"/>
  </si>
  <si>
    <t>光環板</t>
    <phoneticPr fontId="1" type="noConversion"/>
  </si>
  <si>
    <t>湖南國小</t>
    <phoneticPr fontId="1" type="noConversion"/>
  </si>
  <si>
    <t>許銘堯</t>
    <phoneticPr fontId="1" type="noConversion"/>
  </si>
  <si>
    <t>福德國小</t>
  </si>
  <si>
    <t>雷雕鑰匙圈 (約60分鐘,代購材料費10元/人), 智能車Brain GO -- 循跡 (約60分鐘,Brain GO智能車1500元/人-100人團購價)</t>
  </si>
  <si>
    <t>雷雕鑰匙圈 (約60分鐘,材料費10元/個), 無人空拍機TELLO--操作競賽(15人次約30分鐘)</t>
  </si>
  <si>
    <t>3D列印鑰匙圈 (約60分鐘,材料費10元/個), 無人空拍機TELLO--操作競賽(15人次約30分鐘)</t>
  </si>
  <si>
    <t>金屬打標--客製化磁吸徽章 (15人次約30分鐘,材料費15元/個), 3D列印鑰匙圈 (約60分鐘,材料費10元/個)</t>
  </si>
  <si>
    <t>日期</t>
    <phoneticPr fontId="1" type="noConversion"/>
  </si>
  <si>
    <t>埔心國小</t>
    <phoneticPr fontId="1" type="noConversion"/>
  </si>
  <si>
    <t>空拍機及磁吸徽章</t>
    <phoneticPr fontId="1" type="noConversion"/>
  </si>
  <si>
    <t>石興銓</t>
    <phoneticPr fontId="1" type="noConversion"/>
  </si>
  <si>
    <t>王文良</t>
  </si>
  <si>
    <t>和東國小</t>
  </si>
  <si>
    <t>劉香宜</t>
  </si>
  <si>
    <t>北斗國中</t>
  </si>
  <si>
    <t>張竣博</t>
  </si>
  <si>
    <t>彰中</t>
  </si>
  <si>
    <t>林宏建</t>
  </si>
  <si>
    <t>文德國小</t>
  </si>
  <si>
    <t>蔡文宗</t>
  </si>
  <si>
    <t>黃照軒</t>
  </si>
  <si>
    <t>林中國小</t>
  </si>
  <si>
    <t>吳瑞琪</t>
  </si>
  <si>
    <t>舊社國小</t>
  </si>
  <si>
    <t>吳玉華</t>
  </si>
  <si>
    <t>黃馨誼</t>
  </si>
  <si>
    <t>彰化市泰和國小</t>
  </si>
  <si>
    <t>吳彩鳳</t>
  </si>
  <si>
    <t>許國書</t>
  </si>
  <si>
    <t>郭子榮</t>
  </si>
  <si>
    <t>中山國小</t>
  </si>
  <si>
    <t>許凱婷</t>
  </si>
  <si>
    <t>張志輝</t>
  </si>
  <si>
    <t>台中市順天國中</t>
  </si>
  <si>
    <t>李俊毅</t>
  </si>
  <si>
    <t>彰化 中山國小</t>
  </si>
  <si>
    <t>文開國小</t>
  </si>
  <si>
    <t>楊淑芬</t>
  </si>
  <si>
    <t>和仁國小</t>
  </si>
  <si>
    <t>巫明鴻</t>
  </si>
  <si>
    <t>彰化縣立和東國民小學</t>
  </si>
  <si>
    <t>周旻慧</t>
  </si>
  <si>
    <t>龍津高中</t>
  </si>
  <si>
    <t>胡嘉煌</t>
  </si>
  <si>
    <t>曾世和</t>
  </si>
  <si>
    <t>田尾國小</t>
  </si>
  <si>
    <t>林啓哲</t>
  </si>
  <si>
    <t>莊欽顯</t>
  </si>
  <si>
    <t>彰興國中</t>
  </si>
  <si>
    <t>謝兆程</t>
  </si>
  <si>
    <t>郭秀蓮</t>
  </si>
  <si>
    <t>關東國小</t>
  </si>
  <si>
    <t>王薇舒</t>
  </si>
  <si>
    <t>張原啓</t>
  </si>
  <si>
    <t>鹿東國小</t>
  </si>
  <si>
    <t>莊嘉平</t>
  </si>
  <si>
    <t>南投縣立延和國中</t>
  </si>
  <si>
    <t>服務區學校</t>
    <phoneticPr fontId="8" type="noConversion"/>
  </si>
  <si>
    <r>
      <t>09/24  3D</t>
    </r>
    <r>
      <rPr>
        <sz val="10"/>
        <color rgb="FF000000"/>
        <rFont val="細明體"/>
        <family val="3"/>
        <charset val="136"/>
      </rPr>
      <t>建模</t>
    </r>
    <r>
      <rPr>
        <sz val="10"/>
        <color rgb="FF000000"/>
        <rFont val="Arial"/>
        <family val="2"/>
      </rPr>
      <t xml:space="preserve">(Onshape </t>
    </r>
    <r>
      <rPr>
        <sz val="10"/>
        <color rgb="FF000000"/>
        <rFont val="細明體"/>
        <family val="3"/>
        <charset val="136"/>
      </rPr>
      <t>上</t>
    </r>
    <r>
      <rPr>
        <sz val="10"/>
        <color rgb="FF000000"/>
        <rFont val="Arial"/>
        <family val="2"/>
      </rPr>
      <t>)</t>
    </r>
    <phoneticPr fontId="8" type="noConversion"/>
  </si>
  <si>
    <r>
      <t>10/01  3D</t>
    </r>
    <r>
      <rPr>
        <sz val="10"/>
        <color rgb="FF000000"/>
        <rFont val="細明體"/>
        <family val="3"/>
        <charset val="136"/>
      </rPr>
      <t>建模</t>
    </r>
    <r>
      <rPr>
        <sz val="10"/>
        <color rgb="FF000000"/>
        <rFont val="Arial"/>
        <family val="2"/>
      </rPr>
      <t xml:space="preserve"> (Onshape </t>
    </r>
    <r>
      <rPr>
        <sz val="10"/>
        <color rgb="FF000000"/>
        <rFont val="細明體"/>
        <family val="3"/>
        <charset val="136"/>
      </rPr>
      <t>下</t>
    </r>
    <r>
      <rPr>
        <sz val="10"/>
        <color rgb="FF000000"/>
        <rFont val="Arial"/>
        <family val="2"/>
      </rPr>
      <t>)</t>
    </r>
    <phoneticPr fontId="8" type="noConversion"/>
  </si>
  <si>
    <r>
      <t xml:space="preserve">10/08  </t>
    </r>
    <r>
      <rPr>
        <sz val="10"/>
        <color rgb="FF000000"/>
        <rFont val="細明體"/>
        <family val="3"/>
        <charset val="136"/>
      </rPr>
      <t>玩</t>
    </r>
    <r>
      <rPr>
        <sz val="10"/>
        <color rgb="FF000000"/>
        <rFont val="Arial"/>
        <family val="2"/>
      </rPr>
      <t xml:space="preserve">Brain Go </t>
    </r>
    <r>
      <rPr>
        <sz val="10"/>
        <color rgb="FF000000"/>
        <rFont val="細明體"/>
        <family val="3"/>
        <charset val="136"/>
      </rPr>
      <t>學</t>
    </r>
    <r>
      <rPr>
        <sz val="10"/>
        <color rgb="FF000000"/>
        <rFont val="Arial"/>
        <family val="2"/>
      </rPr>
      <t>APP (</t>
    </r>
    <r>
      <rPr>
        <sz val="10"/>
        <color rgb="FF000000"/>
        <rFont val="細明體"/>
        <family val="3"/>
        <charset val="136"/>
      </rPr>
      <t>上</t>
    </r>
    <r>
      <rPr>
        <sz val="10"/>
        <color rgb="FF000000"/>
        <rFont val="Arial"/>
        <family val="2"/>
      </rPr>
      <t>)</t>
    </r>
    <phoneticPr fontId="8" type="noConversion"/>
  </si>
  <si>
    <r>
      <t xml:space="preserve">10/15  </t>
    </r>
    <r>
      <rPr>
        <sz val="10"/>
        <color rgb="FF000000"/>
        <rFont val="細明體"/>
        <family val="3"/>
        <charset val="136"/>
      </rPr>
      <t>玩</t>
    </r>
    <r>
      <rPr>
        <sz val="10"/>
        <color rgb="FF000000"/>
        <rFont val="Arial"/>
        <family val="2"/>
      </rPr>
      <t xml:space="preserve">Brain Go </t>
    </r>
    <r>
      <rPr>
        <sz val="10"/>
        <color rgb="FF000000"/>
        <rFont val="細明體"/>
        <family val="3"/>
        <charset val="136"/>
      </rPr>
      <t>學</t>
    </r>
    <r>
      <rPr>
        <sz val="10"/>
        <color rgb="FF000000"/>
        <rFont val="Arial"/>
        <family val="2"/>
      </rPr>
      <t>APP (</t>
    </r>
    <r>
      <rPr>
        <sz val="10"/>
        <color rgb="FF000000"/>
        <rFont val="細明體"/>
        <family val="3"/>
        <charset val="136"/>
      </rPr>
      <t>下</t>
    </r>
    <r>
      <rPr>
        <sz val="10"/>
        <color rgb="FF000000"/>
        <rFont val="Arial"/>
        <family val="2"/>
      </rPr>
      <t>)</t>
    </r>
    <phoneticPr fontId="8" type="noConversion"/>
  </si>
  <si>
    <r>
      <t xml:space="preserve">10/22  </t>
    </r>
    <r>
      <rPr>
        <sz val="10"/>
        <color rgb="FF000000"/>
        <rFont val="Arial"/>
        <family val="2"/>
      </rPr>
      <t>Powerbrick (</t>
    </r>
    <r>
      <rPr>
        <sz val="10"/>
        <color rgb="FF000000"/>
        <rFont val="細明體"/>
        <family val="3"/>
        <charset val="136"/>
      </rPr>
      <t>上</t>
    </r>
    <r>
      <rPr>
        <sz val="10"/>
        <color rgb="FF000000"/>
        <rFont val="Arial"/>
        <family val="2"/>
      </rPr>
      <t>)</t>
    </r>
    <phoneticPr fontId="8" type="noConversion"/>
  </si>
  <si>
    <r>
      <t xml:space="preserve">10/29 </t>
    </r>
    <r>
      <rPr>
        <sz val="10"/>
        <color rgb="FF000000"/>
        <rFont val="Arial"/>
        <family val="2"/>
      </rPr>
      <t>Powerbrick (</t>
    </r>
    <r>
      <rPr>
        <sz val="10"/>
        <color rgb="FF000000"/>
        <rFont val="細明體"/>
        <family val="3"/>
        <charset val="136"/>
      </rPr>
      <t>下</t>
    </r>
    <r>
      <rPr>
        <sz val="10"/>
        <color rgb="FF000000"/>
        <rFont val="Arial"/>
        <family val="2"/>
      </rPr>
      <t xml:space="preserve">) </t>
    </r>
    <phoneticPr fontId="8" type="noConversion"/>
  </si>
  <si>
    <r>
      <t xml:space="preserve">11/05 </t>
    </r>
    <r>
      <rPr>
        <sz val="10"/>
        <color rgb="FF000000"/>
        <rFont val="Arial"/>
        <family val="2"/>
      </rPr>
      <t>AR/VR</t>
    </r>
    <r>
      <rPr>
        <sz val="10"/>
        <color rgb="FF000000"/>
        <rFont val="細明體"/>
        <family val="3"/>
        <charset val="136"/>
      </rPr>
      <t>應用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Arial"/>
        <family val="2"/>
      </rPr>
      <t>Unity</t>
    </r>
    <r>
      <rPr>
        <sz val="10"/>
        <color rgb="FF000000"/>
        <rFont val="細明體"/>
        <family val="3"/>
        <charset val="136"/>
      </rPr>
      <t>上</t>
    </r>
    <r>
      <rPr>
        <sz val="10"/>
        <color rgb="FF000000"/>
        <rFont val="Arial"/>
        <family val="2"/>
      </rPr>
      <t>)</t>
    </r>
    <r>
      <rPr>
        <sz val="10"/>
        <color rgb="FF000000"/>
        <rFont val="Arial"/>
        <family val="2"/>
      </rPr>
      <t/>
    </r>
    <phoneticPr fontId="8" type="noConversion"/>
  </si>
  <si>
    <r>
      <t xml:space="preserve">11/12  </t>
    </r>
    <r>
      <rPr>
        <sz val="10"/>
        <color rgb="FF000000"/>
        <rFont val="Arial"/>
        <family val="2"/>
      </rPr>
      <t>AR/VR</t>
    </r>
    <r>
      <rPr>
        <sz val="10"/>
        <color rgb="FF000000"/>
        <rFont val="細明體"/>
        <family val="3"/>
        <charset val="136"/>
      </rPr>
      <t>應用</t>
    </r>
    <r>
      <rPr>
        <sz val="10"/>
        <color rgb="FF000000"/>
        <rFont val="Arial"/>
        <family val="2"/>
      </rPr>
      <t xml:space="preserve"> (</t>
    </r>
    <r>
      <rPr>
        <sz val="10"/>
        <color rgb="FF000000"/>
        <rFont val="Arial"/>
        <family val="2"/>
      </rPr>
      <t>Unity</t>
    </r>
    <r>
      <rPr>
        <sz val="10"/>
        <color rgb="FF000000"/>
        <rFont val="細明體"/>
        <family val="3"/>
        <charset val="136"/>
      </rPr>
      <t>下</t>
    </r>
    <r>
      <rPr>
        <sz val="10"/>
        <color rgb="FF000000"/>
        <rFont val="Arial"/>
        <family val="2"/>
      </rPr>
      <t>)</t>
    </r>
    <phoneticPr fontId="8" type="noConversion"/>
  </si>
  <si>
    <r>
      <t>11/19   CNC</t>
    </r>
    <r>
      <rPr>
        <sz val="10"/>
        <color rgb="FF000000"/>
        <rFont val="細明體"/>
        <family val="3"/>
        <charset val="136"/>
      </rPr>
      <t>雕銑機應用</t>
    </r>
    <phoneticPr fontId="8" type="noConversion"/>
  </si>
  <si>
    <r>
      <t xml:space="preserve">11/26   </t>
    </r>
    <r>
      <rPr>
        <sz val="10"/>
        <color rgb="FF000000"/>
        <rFont val="細明體"/>
        <family val="3"/>
        <charset val="136"/>
      </rPr>
      <t>金屬加工</t>
    </r>
    <r>
      <rPr>
        <sz val="10"/>
        <color rgb="FF000000"/>
        <rFont val="Arial"/>
        <family val="2"/>
      </rPr>
      <t>CNC (</t>
    </r>
    <r>
      <rPr>
        <sz val="10"/>
        <color rgb="FF000000"/>
        <rFont val="細明體"/>
        <family val="3"/>
        <charset val="136"/>
      </rPr>
      <t>上</t>
    </r>
    <r>
      <rPr>
        <sz val="10"/>
        <color rgb="FF000000"/>
        <rFont val="Arial"/>
        <family val="2"/>
      </rPr>
      <t xml:space="preserve">) </t>
    </r>
    <phoneticPr fontId="8" type="noConversion"/>
  </si>
  <si>
    <r>
      <t xml:space="preserve">12/03   </t>
    </r>
    <r>
      <rPr>
        <sz val="10"/>
        <color rgb="FF000000"/>
        <rFont val="細明體"/>
        <family val="3"/>
        <charset val="136"/>
      </rPr>
      <t>金屬加工</t>
    </r>
    <r>
      <rPr>
        <sz val="10"/>
        <color rgb="FF000000"/>
        <rFont val="Arial"/>
        <family val="2"/>
      </rPr>
      <t>CNC (</t>
    </r>
    <r>
      <rPr>
        <sz val="10"/>
        <color rgb="FF000000"/>
        <rFont val="細明體"/>
        <family val="3"/>
        <charset val="136"/>
      </rPr>
      <t>中</t>
    </r>
    <r>
      <rPr>
        <sz val="10"/>
        <color rgb="FF000000"/>
        <rFont val="Arial"/>
        <family val="2"/>
      </rPr>
      <t xml:space="preserve">) </t>
    </r>
    <phoneticPr fontId="8" type="noConversion"/>
  </si>
  <si>
    <r>
      <t xml:space="preserve"> 12/10   </t>
    </r>
    <r>
      <rPr>
        <sz val="10"/>
        <color rgb="FF000000"/>
        <rFont val="細明體"/>
        <family val="3"/>
        <charset val="136"/>
      </rPr>
      <t>金屬加工</t>
    </r>
    <r>
      <rPr>
        <sz val="10"/>
        <color rgb="FF000000"/>
        <rFont val="Arial"/>
        <family val="2"/>
      </rPr>
      <t>CNC (</t>
    </r>
    <r>
      <rPr>
        <sz val="10"/>
        <color rgb="FF000000"/>
        <rFont val="細明體"/>
        <family val="3"/>
        <charset val="136"/>
      </rPr>
      <t>下</t>
    </r>
    <r>
      <rPr>
        <sz val="10"/>
        <color rgb="FF000000"/>
        <rFont val="Arial"/>
        <family val="2"/>
      </rPr>
      <t>)</t>
    </r>
    <phoneticPr fontId="8" type="noConversion"/>
  </si>
  <si>
    <t>報名堂數</t>
  </si>
  <si>
    <t>錄取堂數</t>
    <phoneticPr fontId="8" type="noConversion"/>
  </si>
  <si>
    <t>O</t>
    <phoneticPr fontId="8" type="noConversion"/>
  </si>
  <si>
    <t>O</t>
    <phoneticPr fontId="8" type="noConversion"/>
  </si>
  <si>
    <t>X</t>
    <phoneticPr fontId="8" type="noConversion"/>
  </si>
  <si>
    <t>自退</t>
    <phoneticPr fontId="8" type="noConversion"/>
  </si>
  <si>
    <t>O</t>
    <phoneticPr fontId="8" type="noConversion"/>
  </si>
  <si>
    <t>X</t>
    <phoneticPr fontId="8" type="noConversion"/>
  </si>
  <si>
    <t>滿額</t>
    <phoneticPr fontId="8" type="noConversion"/>
  </si>
  <si>
    <t>滿額</t>
    <phoneticPr fontId="8" type="noConversion"/>
  </si>
  <si>
    <t>統計人次</t>
    <phoneticPr fontId="8" type="noConversion"/>
  </si>
  <si>
    <t>明聖國小</t>
    <phoneticPr fontId="1" type="noConversion"/>
  </si>
  <si>
    <t>舊館國小</t>
    <phoneticPr fontId="1" type="noConversion"/>
  </si>
  <si>
    <t>永樂國小</t>
    <phoneticPr fontId="1" type="noConversion"/>
  </si>
  <si>
    <t>場次</t>
    <phoneticPr fontId="1" type="noConversion"/>
  </si>
  <si>
    <t>埔心國中</t>
    <phoneticPr fontId="1" type="noConversion"/>
  </si>
  <si>
    <t>埔心國中</t>
    <phoneticPr fontId="1" type="noConversion"/>
  </si>
  <si>
    <t>田尾科技中心</t>
    <phoneticPr fontId="1" type="noConversion"/>
  </si>
  <si>
    <t>虎尾科技中心</t>
    <phoneticPr fontId="1" type="noConversion"/>
  </si>
  <si>
    <t>南投工藝中心</t>
    <phoneticPr fontId="1" type="noConversion"/>
  </si>
  <si>
    <t>太平國小</t>
    <phoneticPr fontId="1" type="noConversion"/>
  </si>
  <si>
    <t>彰師大工學院</t>
    <phoneticPr fontId="1" type="noConversion"/>
  </si>
  <si>
    <t>子三</t>
    <phoneticPr fontId="1" type="noConversion"/>
  </si>
  <si>
    <t>〠</t>
  </si>
  <si>
    <t>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</si>
</sst>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Arial"/>
      <family val="2"/>
    </font>
    <font>
      <sz val="12"/>
      <color rgb="FFFF0000"/>
      <name val="新細明體"/>
      <family val="2"/>
      <charset val="136"/>
      <scheme val="minor"/>
    </font>
    <font>
      <sz val="12"/>
      <color rgb="FF333333"/>
      <name val="標楷體"/>
      <family val="4"/>
      <charset val="136"/>
    </font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b/>
      <sz val="10"/>
      <color theme="0"/>
      <name val="Arial"/>
      <family val="2"/>
    </font>
    <font>
      <b/>
      <sz val="10"/>
      <color theme="0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1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1" xfId="0" applyFont="1" applyBorder="1" applyAlignment="1"/>
    <xf numFmtId="0" fontId="7" fillId="0" borderId="1" xfId="0" applyFont="1" applyBorder="1" applyAlignment="1"/>
    <xf numFmtId="0" fontId="9" fillId="0" borderId="1" xfId="0" applyFont="1" applyBorder="1" applyAlignment="1"/>
    <xf numFmtId="0" fontId="9" fillId="5" borderId="1" xfId="0" applyFont="1" applyFill="1" applyBorder="1" applyAlignment="1"/>
    <xf numFmtId="0" fontId="0" fillId="0" borderId="1" xfId="0" applyFont="1" applyBorder="1" applyAlignment="1"/>
    <xf numFmtId="0" fontId="10" fillId="0" borderId="1" xfId="0" applyFont="1" applyBorder="1" applyAlignment="1"/>
    <xf numFmtId="0" fontId="10" fillId="0" borderId="1" xfId="0" applyFont="1" applyFill="1" applyBorder="1" applyAlignment="1"/>
    <xf numFmtId="0" fontId="0" fillId="0" borderId="0" xfId="0" applyFont="1" applyAlignment="1"/>
    <xf numFmtId="0" fontId="10" fillId="6" borderId="1" xfId="0" applyFont="1" applyFill="1" applyBorder="1" applyAlignment="1"/>
    <xf numFmtId="0" fontId="0" fillId="2" borderId="1" xfId="0" applyFont="1" applyFill="1" applyBorder="1" applyAlignment="1"/>
    <xf numFmtId="0" fontId="4" fillId="0" borderId="1" xfId="0" applyFont="1" applyFill="1" applyBorder="1" applyAlignment="1"/>
    <xf numFmtId="0" fontId="9" fillId="0" borderId="1" xfId="0" applyFont="1" applyBorder="1" applyAlignment="1">
      <alignment wrapText="1"/>
    </xf>
    <xf numFmtId="0" fontId="0" fillId="0" borderId="1" xfId="0" applyFont="1" applyFill="1" applyBorder="1" applyAlignment="1"/>
    <xf numFmtId="0" fontId="9" fillId="0" borderId="1" xfId="0" applyFont="1" applyFill="1" applyBorder="1" applyAlignment="1"/>
    <xf numFmtId="0" fontId="11" fillId="7" borderId="1" xfId="0" applyFont="1" applyFill="1" applyBorder="1" applyAlignment="1"/>
    <xf numFmtId="0" fontId="12" fillId="7" borderId="1" xfId="0" applyFont="1" applyFill="1" applyBorder="1" applyAlignment="1"/>
    <xf numFmtId="176" fontId="0" fillId="0" borderId="1" xfId="0" applyNumberFormat="1" applyFont="1" applyBorder="1" applyAlignment="1"/>
    <xf numFmtId="176" fontId="0" fillId="0" borderId="1" xfId="0" applyNumberFormat="1" applyFont="1" applyFill="1" applyBorder="1" applyAlignment="1"/>
    <xf numFmtId="0" fontId="5" fillId="0" borderId="1" xfId="0" applyFont="1" applyBorder="1" applyAlignment="1"/>
    <xf numFmtId="14" fontId="3" fillId="0" borderId="0" xfId="0" applyNumberFormat="1" applyFont="1" applyBorder="1">
      <alignment vertical="center"/>
    </xf>
    <xf numFmtId="0" fontId="13" fillId="0" borderId="0" xfId="0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37" sqref="M37"/>
    </sheetView>
  </sheetViews>
  <sheetFormatPr defaultColWidth="9" defaultRowHeight="17" x14ac:dyDescent="0.4"/>
  <cols>
    <col min="1" max="1" width="9.453125" style="11" bestFit="1" customWidth="1"/>
    <col min="2" max="2" width="12" style="11" bestFit="1" customWidth="1"/>
    <col min="3" max="3" width="18.36328125" style="11" bestFit="1" customWidth="1"/>
    <col min="4" max="4" width="14.6328125" style="11" bestFit="1" customWidth="1"/>
    <col min="5" max="5" width="15.90625" style="11" bestFit="1" customWidth="1"/>
    <col min="6" max="6" width="14.6328125" style="11" bestFit="1" customWidth="1"/>
    <col min="7" max="7" width="14.6328125" style="11" customWidth="1"/>
    <col min="8" max="8" width="14.6328125" style="11" bestFit="1" customWidth="1"/>
    <col min="9" max="9" width="17.08984375" style="11" hidden="1" customWidth="1"/>
    <col min="10" max="10" width="14.6328125" style="11" hidden="1" customWidth="1"/>
    <col min="11" max="11" width="17.08984375" style="11" hidden="1" customWidth="1"/>
    <col min="12" max="16384" width="9" style="11"/>
  </cols>
  <sheetData>
    <row r="1" spans="1:13" ht="18" x14ac:dyDescent="0.4">
      <c r="A1" s="1" t="s">
        <v>0</v>
      </c>
      <c r="B1" s="1" t="s">
        <v>1</v>
      </c>
      <c r="C1" s="2" t="s">
        <v>193</v>
      </c>
      <c r="D1" s="2" t="s">
        <v>191</v>
      </c>
      <c r="E1" s="2" t="s">
        <v>192</v>
      </c>
      <c r="F1" s="2" t="s">
        <v>194</v>
      </c>
      <c r="G1" s="2" t="s">
        <v>157</v>
      </c>
      <c r="H1" s="2" t="s">
        <v>58</v>
      </c>
      <c r="I1" s="2" t="s">
        <v>179</v>
      </c>
      <c r="J1" s="2" t="s">
        <v>180</v>
      </c>
      <c r="K1" s="2" t="s">
        <v>182</v>
      </c>
      <c r="L1" s="1" t="s">
        <v>59</v>
      </c>
      <c r="M1" s="11" t="s">
        <v>292</v>
      </c>
    </row>
    <row r="2" spans="1:13" x14ac:dyDescent="0.4">
      <c r="A2" s="1" t="s">
        <v>47</v>
      </c>
      <c r="B2" s="1" t="s">
        <v>49</v>
      </c>
      <c r="C2" s="1">
        <v>4</v>
      </c>
      <c r="D2" s="1">
        <f>15+2</f>
        <v>17</v>
      </c>
      <c r="E2" s="1">
        <v>3</v>
      </c>
      <c r="F2" s="1">
        <v>36</v>
      </c>
      <c r="G2" s="1"/>
      <c r="H2" s="1"/>
      <c r="I2" s="1"/>
      <c r="J2" s="1"/>
      <c r="K2" s="1"/>
      <c r="L2" s="1">
        <f>C2*50+D2*30+E2*20+H2*10+G2*20+F2*5+I2*20+J2*30</f>
        <v>950</v>
      </c>
      <c r="M2" s="42" t="s">
        <v>294</v>
      </c>
    </row>
    <row r="3" spans="1:13" x14ac:dyDescent="0.4">
      <c r="A3" s="1" t="s">
        <v>16</v>
      </c>
      <c r="B3" s="1" t="s">
        <v>24</v>
      </c>
      <c r="C3" s="1">
        <v>1</v>
      </c>
      <c r="D3" s="1">
        <v>1</v>
      </c>
      <c r="E3" s="1"/>
      <c r="F3" s="1">
        <v>10</v>
      </c>
      <c r="G3" s="1">
        <v>6</v>
      </c>
      <c r="H3" s="1"/>
      <c r="I3" s="1"/>
      <c r="J3" s="1"/>
      <c r="K3" s="1"/>
      <c r="L3" s="1">
        <f>C3*50+D3*30+E3*20+H3*10+G3*20+F3*5+I3*20+J3*30</f>
        <v>250</v>
      </c>
      <c r="M3" s="11" t="s">
        <v>293</v>
      </c>
    </row>
    <row r="4" spans="1:13" x14ac:dyDescent="0.4">
      <c r="A4" s="1" t="s">
        <v>16</v>
      </c>
      <c r="B4" s="1" t="s">
        <v>18</v>
      </c>
      <c r="C4" s="1"/>
      <c r="D4" s="1"/>
      <c r="E4" s="1"/>
      <c r="F4" s="1">
        <v>48</v>
      </c>
      <c r="G4" s="1"/>
      <c r="H4" s="1"/>
      <c r="I4" s="1"/>
      <c r="J4" s="1"/>
      <c r="K4" s="1"/>
      <c r="L4" s="1">
        <f>C4*50+D4*30+E4*20+H4*10+G4*20+F4*5+I4*20+J4*30+K4*40</f>
        <v>240</v>
      </c>
      <c r="M4" s="11" t="s">
        <v>293</v>
      </c>
    </row>
    <row r="5" spans="1:13" x14ac:dyDescent="0.4">
      <c r="A5" s="1" t="s">
        <v>16</v>
      </c>
      <c r="B5" s="1" t="s">
        <v>25</v>
      </c>
      <c r="C5" s="1"/>
      <c r="D5" s="1">
        <v>7</v>
      </c>
      <c r="E5" s="1"/>
      <c r="F5" s="1">
        <v>2</v>
      </c>
      <c r="G5" s="1"/>
      <c r="H5" s="1"/>
      <c r="I5" s="1"/>
      <c r="J5" s="1"/>
      <c r="K5" s="1"/>
      <c r="L5" s="1">
        <f t="shared" ref="L5:L44" si="0">C5*50+D5*30+E5*20+H5*10+G5*20+F5*5+I5*20+J5*30</f>
        <v>220</v>
      </c>
    </row>
    <row r="6" spans="1:13" x14ac:dyDescent="0.4">
      <c r="A6" s="1" t="s">
        <v>2</v>
      </c>
      <c r="B6" s="1" t="s">
        <v>5</v>
      </c>
      <c r="C6" s="1">
        <f>1+1</f>
        <v>2</v>
      </c>
      <c r="D6" s="1">
        <v>1</v>
      </c>
      <c r="E6" s="1"/>
      <c r="F6" s="1">
        <v>8</v>
      </c>
      <c r="G6" s="1"/>
      <c r="H6" s="1"/>
      <c r="I6" s="1"/>
      <c r="J6" s="1"/>
      <c r="K6" s="1"/>
      <c r="L6" s="1">
        <f t="shared" si="0"/>
        <v>170</v>
      </c>
      <c r="M6" s="11" t="s">
        <v>293</v>
      </c>
    </row>
    <row r="7" spans="1:13" x14ac:dyDescent="0.4">
      <c r="A7" s="1" t="s">
        <v>47</v>
      </c>
      <c r="B7" s="1" t="s">
        <v>52</v>
      </c>
      <c r="C7" s="1">
        <v>1</v>
      </c>
      <c r="D7" s="1">
        <v>1</v>
      </c>
      <c r="E7" s="1">
        <v>1</v>
      </c>
      <c r="F7" s="1">
        <v>12</v>
      </c>
      <c r="G7" s="1"/>
      <c r="H7" s="1"/>
      <c r="I7" s="1"/>
      <c r="J7" s="1"/>
      <c r="K7" s="1"/>
      <c r="L7" s="1">
        <f t="shared" si="0"/>
        <v>160</v>
      </c>
      <c r="M7" s="11" t="s">
        <v>293</v>
      </c>
    </row>
    <row r="8" spans="1:13" x14ac:dyDescent="0.4">
      <c r="A8" s="1" t="s">
        <v>29</v>
      </c>
      <c r="B8" s="1" t="s">
        <v>31</v>
      </c>
      <c r="C8" s="1">
        <v>1</v>
      </c>
      <c r="D8" s="1">
        <v>1</v>
      </c>
      <c r="E8" s="1"/>
      <c r="F8" s="1">
        <v>9</v>
      </c>
      <c r="G8" s="1"/>
      <c r="H8" s="1"/>
      <c r="I8" s="1"/>
      <c r="J8" s="1"/>
      <c r="K8" s="1"/>
      <c r="L8" s="1">
        <f t="shared" si="0"/>
        <v>125</v>
      </c>
      <c r="M8" s="11" t="s">
        <v>293</v>
      </c>
    </row>
    <row r="9" spans="1:13" x14ac:dyDescent="0.4">
      <c r="A9" s="1" t="s">
        <v>2</v>
      </c>
      <c r="B9" s="1" t="s">
        <v>4</v>
      </c>
      <c r="C9" s="1"/>
      <c r="D9" s="1">
        <v>2</v>
      </c>
      <c r="E9" s="1"/>
      <c r="F9" s="1"/>
      <c r="G9" s="1"/>
      <c r="H9" s="1"/>
      <c r="I9" s="1"/>
      <c r="J9" s="1"/>
      <c r="K9" s="1"/>
      <c r="L9" s="1">
        <f t="shared" si="0"/>
        <v>60</v>
      </c>
      <c r="M9" s="11" t="s">
        <v>293</v>
      </c>
    </row>
    <row r="10" spans="1:13" x14ac:dyDescent="0.4">
      <c r="A10" s="1" t="s">
        <v>16</v>
      </c>
      <c r="B10" s="1" t="s">
        <v>20</v>
      </c>
      <c r="C10" s="1"/>
      <c r="D10" s="1"/>
      <c r="E10" s="1"/>
      <c r="F10" s="1">
        <v>10</v>
      </c>
      <c r="G10" s="1"/>
      <c r="H10" s="1"/>
      <c r="I10" s="1"/>
      <c r="J10" s="1"/>
      <c r="K10" s="1"/>
      <c r="L10" s="1">
        <f t="shared" si="0"/>
        <v>50</v>
      </c>
      <c r="M10" s="11" t="s">
        <v>293</v>
      </c>
    </row>
    <row r="11" spans="1:13" x14ac:dyDescent="0.4">
      <c r="A11" s="1" t="s">
        <v>40</v>
      </c>
      <c r="B11" s="1" t="s">
        <v>46</v>
      </c>
      <c r="C11" s="1"/>
      <c r="D11" s="1">
        <v>1</v>
      </c>
      <c r="E11" s="1">
        <v>1</v>
      </c>
      <c r="F11" s="1"/>
      <c r="G11" s="1"/>
      <c r="H11" s="1"/>
      <c r="I11" s="1"/>
      <c r="J11" s="1"/>
      <c r="K11" s="1"/>
      <c r="L11" s="1">
        <f t="shared" si="0"/>
        <v>50</v>
      </c>
      <c r="M11" s="11" t="s">
        <v>293</v>
      </c>
    </row>
    <row r="12" spans="1:13" x14ac:dyDescent="0.4">
      <c r="A12" s="1" t="s">
        <v>40</v>
      </c>
      <c r="B12" s="1" t="s">
        <v>38</v>
      </c>
      <c r="C12" s="1">
        <v>1</v>
      </c>
      <c r="D12" s="1"/>
      <c r="E12" s="1"/>
      <c r="F12" s="1"/>
      <c r="G12" s="1"/>
      <c r="H12" s="1"/>
      <c r="I12" s="1"/>
      <c r="J12" s="1"/>
      <c r="K12" s="1"/>
      <c r="L12" s="1">
        <f t="shared" si="0"/>
        <v>50</v>
      </c>
      <c r="M12" s="11" t="s">
        <v>293</v>
      </c>
    </row>
    <row r="13" spans="1:13" x14ac:dyDescent="0.4">
      <c r="A13" s="1" t="s">
        <v>47</v>
      </c>
      <c r="B13" s="1" t="s">
        <v>50</v>
      </c>
      <c r="C13" s="1"/>
      <c r="D13" s="1"/>
      <c r="E13" s="1">
        <v>2</v>
      </c>
      <c r="F13" s="1"/>
      <c r="G13" s="1"/>
      <c r="H13" s="1"/>
      <c r="I13" s="1"/>
      <c r="J13" s="1"/>
      <c r="K13" s="1"/>
      <c r="L13" s="1">
        <f t="shared" si="0"/>
        <v>40</v>
      </c>
      <c r="M13" s="11" t="s">
        <v>293</v>
      </c>
    </row>
    <row r="14" spans="1:13" x14ac:dyDescent="0.4">
      <c r="A14" s="1" t="s">
        <v>47</v>
      </c>
      <c r="B14" s="1" t="s">
        <v>53</v>
      </c>
      <c r="C14" s="1"/>
      <c r="D14" s="1"/>
      <c r="E14" s="1">
        <v>2</v>
      </c>
      <c r="F14" s="1"/>
      <c r="G14" s="1"/>
      <c r="H14" s="1"/>
      <c r="I14" s="1"/>
      <c r="J14" s="1"/>
      <c r="K14" s="1"/>
      <c r="L14" s="1">
        <f t="shared" si="0"/>
        <v>40</v>
      </c>
      <c r="M14" s="11" t="s">
        <v>293</v>
      </c>
    </row>
    <row r="15" spans="1:13" x14ac:dyDescent="0.4">
      <c r="A15" s="1" t="s">
        <v>16</v>
      </c>
      <c r="B15" s="1" t="s">
        <v>22</v>
      </c>
      <c r="C15" s="1"/>
      <c r="D15" s="1">
        <v>1</v>
      </c>
      <c r="E15" s="1"/>
      <c r="F15" s="1"/>
      <c r="G15" s="1"/>
      <c r="H15" s="1"/>
      <c r="I15" s="1"/>
      <c r="J15" s="1"/>
      <c r="K15" s="1"/>
      <c r="L15" s="1">
        <f t="shared" si="0"/>
        <v>30</v>
      </c>
    </row>
    <row r="16" spans="1:13" x14ac:dyDescent="0.4">
      <c r="A16" s="1" t="s">
        <v>16</v>
      </c>
      <c r="B16" s="1" t="s">
        <v>27</v>
      </c>
      <c r="C16" s="1"/>
      <c r="D16" s="1"/>
      <c r="E16" s="1"/>
      <c r="F16" s="1">
        <v>4</v>
      </c>
      <c r="G16" s="1"/>
      <c r="H16" s="1"/>
      <c r="I16" s="1"/>
      <c r="J16" s="1"/>
      <c r="K16" s="1"/>
      <c r="L16" s="1">
        <f t="shared" si="0"/>
        <v>20</v>
      </c>
    </row>
    <row r="17" spans="1:13" x14ac:dyDescent="0.4">
      <c r="A17" s="1" t="s">
        <v>16</v>
      </c>
      <c r="B17" s="1" t="s">
        <v>21</v>
      </c>
      <c r="C17" s="1"/>
      <c r="D17" s="1"/>
      <c r="E17" s="1"/>
      <c r="F17" s="1">
        <v>4</v>
      </c>
      <c r="G17" s="1"/>
      <c r="H17" s="1"/>
      <c r="I17" s="1"/>
      <c r="J17" s="1"/>
      <c r="K17" s="1"/>
      <c r="L17" s="1">
        <f t="shared" si="0"/>
        <v>20</v>
      </c>
      <c r="M17" s="11" t="s">
        <v>293</v>
      </c>
    </row>
    <row r="18" spans="1:13" x14ac:dyDescent="0.4">
      <c r="A18" s="1" t="s">
        <v>40</v>
      </c>
      <c r="B18" s="1" t="s">
        <v>43</v>
      </c>
      <c r="C18" s="1"/>
      <c r="D18" s="1"/>
      <c r="E18" s="1">
        <v>1</v>
      </c>
      <c r="F18" s="1"/>
      <c r="G18" s="1"/>
      <c r="H18" s="1"/>
      <c r="I18" s="1"/>
      <c r="J18" s="1"/>
      <c r="K18" s="1"/>
      <c r="L18" s="1">
        <f t="shared" si="0"/>
        <v>20</v>
      </c>
      <c r="M18" s="11" t="s">
        <v>293</v>
      </c>
    </row>
    <row r="19" spans="1:13" x14ac:dyDescent="0.4">
      <c r="A19" s="1" t="s">
        <v>29</v>
      </c>
      <c r="B19" s="1" t="s">
        <v>36</v>
      </c>
      <c r="C19" s="1"/>
      <c r="D19" s="1"/>
      <c r="E19" s="1">
        <v>1</v>
      </c>
      <c r="F19" s="1"/>
      <c r="G19" s="1"/>
      <c r="H19" s="1"/>
      <c r="I19" s="1"/>
      <c r="J19" s="1"/>
      <c r="K19" s="1"/>
      <c r="L19" s="1">
        <f t="shared" si="0"/>
        <v>20</v>
      </c>
    </row>
    <row r="20" spans="1:13" x14ac:dyDescent="0.4">
      <c r="A20" s="1" t="s">
        <v>29</v>
      </c>
      <c r="B20" s="1" t="s">
        <v>35</v>
      </c>
      <c r="C20" s="1"/>
      <c r="D20" s="1"/>
      <c r="E20" s="1">
        <v>1</v>
      </c>
      <c r="F20" s="1"/>
      <c r="G20" s="1"/>
      <c r="H20" s="1"/>
      <c r="I20" s="1"/>
      <c r="J20" s="1"/>
      <c r="K20" s="1"/>
      <c r="L20" s="1">
        <f t="shared" si="0"/>
        <v>20</v>
      </c>
      <c r="M20" s="11" t="s">
        <v>293</v>
      </c>
    </row>
    <row r="21" spans="1:13" x14ac:dyDescent="0.4">
      <c r="A21" s="1" t="s">
        <v>29</v>
      </c>
      <c r="B21" s="1" t="s">
        <v>37</v>
      </c>
      <c r="C21" s="1"/>
      <c r="D21" s="1"/>
      <c r="E21" s="1">
        <v>1</v>
      </c>
      <c r="F21" s="1"/>
      <c r="G21" s="1"/>
      <c r="H21" s="1"/>
      <c r="I21" s="1"/>
      <c r="J21" s="1"/>
      <c r="K21" s="1"/>
      <c r="L21" s="1">
        <f t="shared" si="0"/>
        <v>20</v>
      </c>
      <c r="M21" s="11" t="s">
        <v>293</v>
      </c>
    </row>
    <row r="22" spans="1:13" x14ac:dyDescent="0.4">
      <c r="A22" s="1" t="s">
        <v>47</v>
      </c>
      <c r="B22" s="1" t="s">
        <v>57</v>
      </c>
      <c r="C22" s="1"/>
      <c r="D22" s="1"/>
      <c r="E22" s="1">
        <v>1</v>
      </c>
      <c r="F22" s="1"/>
      <c r="G22" s="1"/>
      <c r="H22" s="1"/>
      <c r="I22" s="1"/>
      <c r="J22" s="1"/>
      <c r="K22" s="1"/>
      <c r="L22" s="1">
        <f t="shared" si="0"/>
        <v>20</v>
      </c>
      <c r="M22" s="11" t="s">
        <v>293</v>
      </c>
    </row>
    <row r="23" spans="1:13" x14ac:dyDescent="0.4">
      <c r="A23" s="10" t="s">
        <v>16</v>
      </c>
      <c r="B23" s="10" t="s">
        <v>28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 t="shared" si="0"/>
        <v>0</v>
      </c>
    </row>
    <row r="24" spans="1:13" x14ac:dyDescent="0.4">
      <c r="A24" s="10" t="s">
        <v>16</v>
      </c>
      <c r="B24" s="10" t="s">
        <v>23</v>
      </c>
      <c r="C24" s="10"/>
      <c r="D24" s="10"/>
      <c r="E24" s="10"/>
      <c r="F24" s="10"/>
      <c r="G24" s="10"/>
      <c r="H24" s="10"/>
      <c r="I24" s="10"/>
      <c r="J24" s="10"/>
      <c r="K24" s="10"/>
      <c r="L24" s="10">
        <f t="shared" si="0"/>
        <v>0</v>
      </c>
    </row>
    <row r="25" spans="1:13" x14ac:dyDescent="0.4">
      <c r="A25" s="10" t="s">
        <v>40</v>
      </c>
      <c r="B25" s="10" t="s">
        <v>39</v>
      </c>
      <c r="C25" s="10"/>
      <c r="D25" s="10"/>
      <c r="E25" s="10"/>
      <c r="F25" s="10"/>
      <c r="G25" s="10"/>
      <c r="H25" s="10"/>
      <c r="I25" s="10"/>
      <c r="J25" s="10"/>
      <c r="K25" s="10"/>
      <c r="L25" s="10">
        <f t="shared" si="0"/>
        <v>0</v>
      </c>
    </row>
    <row r="26" spans="1:13" x14ac:dyDescent="0.4">
      <c r="A26" s="10" t="s">
        <v>40</v>
      </c>
      <c r="B26" s="10" t="s">
        <v>45</v>
      </c>
      <c r="C26" s="10"/>
      <c r="D26" s="10"/>
      <c r="E26" s="10"/>
      <c r="F26" s="10"/>
      <c r="G26" s="10"/>
      <c r="H26" s="10"/>
      <c r="I26" s="10"/>
      <c r="J26" s="10"/>
      <c r="K26" s="10"/>
      <c r="L26" s="10">
        <f t="shared" si="0"/>
        <v>0</v>
      </c>
    </row>
    <row r="27" spans="1:13" x14ac:dyDescent="0.4">
      <c r="A27" s="10" t="s">
        <v>40</v>
      </c>
      <c r="B27" s="10" t="s">
        <v>41</v>
      </c>
      <c r="C27" s="10"/>
      <c r="D27" s="10"/>
      <c r="E27" s="10"/>
      <c r="F27" s="10"/>
      <c r="G27" s="10"/>
      <c r="H27" s="10"/>
      <c r="I27" s="10"/>
      <c r="J27" s="10"/>
      <c r="K27" s="10"/>
      <c r="L27" s="10">
        <f t="shared" si="0"/>
        <v>0</v>
      </c>
    </row>
    <row r="28" spans="1:13" x14ac:dyDescent="0.4">
      <c r="A28" s="10" t="s">
        <v>40</v>
      </c>
      <c r="B28" s="10" t="s">
        <v>42</v>
      </c>
      <c r="C28" s="10"/>
      <c r="D28" s="10"/>
      <c r="E28" s="10"/>
      <c r="F28" s="10"/>
      <c r="G28" s="10"/>
      <c r="H28" s="10"/>
      <c r="I28" s="10"/>
      <c r="J28" s="10"/>
      <c r="K28" s="10"/>
      <c r="L28" s="10">
        <f t="shared" si="0"/>
        <v>0</v>
      </c>
    </row>
    <row r="29" spans="1:13" x14ac:dyDescent="0.4">
      <c r="A29" s="10" t="s">
        <v>40</v>
      </c>
      <c r="B29" s="10" t="s">
        <v>44</v>
      </c>
      <c r="C29" s="10"/>
      <c r="D29" s="10"/>
      <c r="E29" s="10"/>
      <c r="F29" s="10"/>
      <c r="G29" s="10"/>
      <c r="H29" s="10"/>
      <c r="I29" s="10"/>
      <c r="J29" s="10"/>
      <c r="K29" s="10"/>
      <c r="L29" s="10">
        <f t="shared" si="0"/>
        <v>0</v>
      </c>
    </row>
    <row r="30" spans="1:13" x14ac:dyDescent="0.4">
      <c r="A30" s="10" t="s">
        <v>47</v>
      </c>
      <c r="B30" s="10" t="s">
        <v>54</v>
      </c>
      <c r="C30" s="10"/>
      <c r="D30" s="10"/>
      <c r="E30" s="10"/>
      <c r="F30" s="10"/>
      <c r="G30" s="10"/>
      <c r="H30" s="10"/>
      <c r="I30" s="10"/>
      <c r="J30" s="10"/>
      <c r="K30" s="10"/>
      <c r="L30" s="10">
        <f t="shared" si="0"/>
        <v>0</v>
      </c>
      <c r="M30" s="11" t="s">
        <v>293</v>
      </c>
    </row>
    <row r="31" spans="1:13" x14ac:dyDescent="0.4">
      <c r="A31" s="10" t="s">
        <v>47</v>
      </c>
      <c r="B31" s="10" t="s">
        <v>55</v>
      </c>
      <c r="C31" s="10"/>
      <c r="D31" s="10"/>
      <c r="E31" s="10"/>
      <c r="F31" s="10"/>
      <c r="G31" s="10"/>
      <c r="H31" s="10"/>
      <c r="I31" s="10"/>
      <c r="J31" s="10"/>
      <c r="K31" s="10"/>
      <c r="L31" s="10">
        <f t="shared" si="0"/>
        <v>0</v>
      </c>
      <c r="M31" s="11" t="s">
        <v>293</v>
      </c>
    </row>
    <row r="32" spans="1:13" x14ac:dyDescent="0.4">
      <c r="A32" s="10" t="s">
        <v>47</v>
      </c>
      <c r="B32" s="10" t="s">
        <v>56</v>
      </c>
      <c r="C32" s="10"/>
      <c r="D32" s="10"/>
      <c r="E32" s="10"/>
      <c r="F32" s="10"/>
      <c r="G32" s="10"/>
      <c r="H32" s="10"/>
      <c r="I32" s="10"/>
      <c r="J32" s="10"/>
      <c r="K32" s="10"/>
      <c r="L32" s="10">
        <f t="shared" si="0"/>
        <v>0</v>
      </c>
      <c r="M32" s="11" t="s">
        <v>293</v>
      </c>
    </row>
    <row r="33" spans="1:13" x14ac:dyDescent="0.4">
      <c r="A33" s="10" t="s">
        <v>2</v>
      </c>
      <c r="B33" s="10" t="s">
        <v>15</v>
      </c>
      <c r="C33" s="10"/>
      <c r="D33" s="10"/>
      <c r="E33" s="10"/>
      <c r="F33" s="10"/>
      <c r="G33" s="10"/>
      <c r="H33" s="10"/>
      <c r="I33" s="10"/>
      <c r="J33" s="10"/>
      <c r="K33" s="10"/>
      <c r="L33" s="10">
        <f t="shared" si="0"/>
        <v>0</v>
      </c>
    </row>
    <row r="34" spans="1:13" x14ac:dyDescent="0.4">
      <c r="A34" s="10" t="s">
        <v>2</v>
      </c>
      <c r="B34" s="10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>
        <f t="shared" si="0"/>
        <v>0</v>
      </c>
    </row>
    <row r="35" spans="1:13" x14ac:dyDescent="0.4">
      <c r="A35" s="10" t="s">
        <v>2</v>
      </c>
      <c r="B35" s="10" t="s">
        <v>6</v>
      </c>
      <c r="C35" s="10"/>
      <c r="D35" s="10"/>
      <c r="E35" s="10"/>
      <c r="F35" s="10"/>
      <c r="G35" s="10"/>
      <c r="H35" s="10"/>
      <c r="I35" s="10"/>
      <c r="J35" s="10"/>
      <c r="K35" s="10"/>
      <c r="L35" s="10">
        <f t="shared" si="0"/>
        <v>0</v>
      </c>
      <c r="M35" s="11" t="s">
        <v>293</v>
      </c>
    </row>
    <row r="36" spans="1:13" x14ac:dyDescent="0.4">
      <c r="A36" s="10" t="s">
        <v>2</v>
      </c>
      <c r="B36" s="10" t="s">
        <v>7</v>
      </c>
      <c r="C36" s="10"/>
      <c r="D36" s="10"/>
      <c r="E36" s="10"/>
      <c r="F36" s="10"/>
      <c r="G36" s="10"/>
      <c r="H36" s="10"/>
      <c r="I36" s="10"/>
      <c r="J36" s="10"/>
      <c r="K36" s="10"/>
      <c r="L36" s="10">
        <f t="shared" si="0"/>
        <v>0</v>
      </c>
    </row>
    <row r="37" spans="1:13" x14ac:dyDescent="0.4">
      <c r="A37" s="10" t="s">
        <v>2</v>
      </c>
      <c r="B37" s="10" t="s">
        <v>8</v>
      </c>
      <c r="C37" s="10"/>
      <c r="D37" s="10"/>
      <c r="E37" s="10"/>
      <c r="F37" s="10"/>
      <c r="G37" s="10"/>
      <c r="H37" s="10"/>
      <c r="I37" s="10"/>
      <c r="J37" s="10"/>
      <c r="K37" s="10"/>
      <c r="L37" s="10">
        <f t="shared" si="0"/>
        <v>0</v>
      </c>
      <c r="M37" s="11" t="s">
        <v>293</v>
      </c>
    </row>
    <row r="38" spans="1:13" x14ac:dyDescent="0.4">
      <c r="A38" s="10" t="s">
        <v>2</v>
      </c>
      <c r="B38" s="10" t="s">
        <v>9</v>
      </c>
      <c r="C38" s="10"/>
      <c r="D38" s="10"/>
      <c r="E38" s="10"/>
      <c r="F38" s="10"/>
      <c r="G38" s="10"/>
      <c r="H38" s="10"/>
      <c r="I38" s="10"/>
      <c r="J38" s="10"/>
      <c r="K38" s="10"/>
      <c r="L38" s="10">
        <f t="shared" si="0"/>
        <v>0</v>
      </c>
    </row>
    <row r="39" spans="1:13" x14ac:dyDescent="0.4">
      <c r="A39" s="10" t="s">
        <v>2</v>
      </c>
      <c r="B39" s="10" t="s">
        <v>10</v>
      </c>
      <c r="C39" s="10"/>
      <c r="D39" s="10"/>
      <c r="E39" s="10"/>
      <c r="F39" s="10"/>
      <c r="G39" s="10"/>
      <c r="H39" s="10"/>
      <c r="I39" s="10"/>
      <c r="J39" s="10"/>
      <c r="K39" s="10"/>
      <c r="L39" s="10">
        <f t="shared" si="0"/>
        <v>0</v>
      </c>
    </row>
    <row r="40" spans="1:13" x14ac:dyDescent="0.4">
      <c r="A40" s="10" t="s">
        <v>2</v>
      </c>
      <c r="B40" s="10" t="s">
        <v>11</v>
      </c>
      <c r="C40" s="10"/>
      <c r="D40" s="10"/>
      <c r="E40" s="10"/>
      <c r="F40" s="10"/>
      <c r="G40" s="10"/>
      <c r="H40" s="10"/>
      <c r="I40" s="10"/>
      <c r="J40" s="10"/>
      <c r="K40" s="10"/>
      <c r="L40" s="10">
        <f t="shared" si="0"/>
        <v>0</v>
      </c>
    </row>
    <row r="41" spans="1:13" x14ac:dyDescent="0.4">
      <c r="A41" s="10" t="s">
        <v>2</v>
      </c>
      <c r="B41" s="10" t="s">
        <v>12</v>
      </c>
      <c r="C41" s="10"/>
      <c r="D41" s="10"/>
      <c r="E41" s="10"/>
      <c r="F41" s="10"/>
      <c r="G41" s="10"/>
      <c r="H41" s="10"/>
      <c r="I41" s="10"/>
      <c r="J41" s="10"/>
      <c r="K41" s="10"/>
      <c r="L41" s="10">
        <f t="shared" si="0"/>
        <v>0</v>
      </c>
    </row>
    <row r="42" spans="1:13" x14ac:dyDescent="0.4">
      <c r="A42" s="10" t="s">
        <v>2</v>
      </c>
      <c r="B42" s="10" t="s">
        <v>14</v>
      </c>
      <c r="C42" s="10"/>
      <c r="D42" s="10"/>
      <c r="E42" s="10"/>
      <c r="F42" s="10"/>
      <c r="G42" s="10"/>
      <c r="H42" s="10"/>
      <c r="I42" s="10"/>
      <c r="J42" s="10"/>
      <c r="K42" s="10"/>
      <c r="L42" s="10">
        <f t="shared" si="0"/>
        <v>0</v>
      </c>
    </row>
    <row r="43" spans="1:13" x14ac:dyDescent="0.4">
      <c r="A43" s="10" t="s">
        <v>29</v>
      </c>
      <c r="B43" s="10" t="s">
        <v>32</v>
      </c>
      <c r="C43" s="10"/>
      <c r="D43" s="10"/>
      <c r="E43" s="10"/>
      <c r="F43" s="10"/>
      <c r="G43" s="10"/>
      <c r="H43" s="10"/>
      <c r="I43" s="10"/>
      <c r="J43" s="10"/>
      <c r="K43" s="10"/>
      <c r="L43" s="10">
        <f t="shared" si="0"/>
        <v>0</v>
      </c>
    </row>
    <row r="44" spans="1:13" x14ac:dyDescent="0.4">
      <c r="A44" s="10" t="s">
        <v>29</v>
      </c>
      <c r="B44" s="10" t="s">
        <v>33</v>
      </c>
      <c r="C44" s="10"/>
      <c r="D44" s="10"/>
      <c r="E44" s="10"/>
      <c r="F44" s="10"/>
      <c r="G44" s="10"/>
      <c r="H44" s="10"/>
      <c r="I44" s="10"/>
      <c r="J44" s="10"/>
      <c r="K44" s="10"/>
      <c r="L44" s="10">
        <f t="shared" si="0"/>
        <v>0</v>
      </c>
    </row>
  </sheetData>
  <autoFilter ref="A1:L44">
    <sortState ref="A2:L44">
      <sortCondition descending="1" ref="L1:L44"/>
    </sortState>
  </autoFilter>
  <sortState ref="A2:K44">
    <sortCondition descending="1" ref="A2:A44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F13" sqref="F13"/>
    </sheetView>
  </sheetViews>
  <sheetFormatPr defaultColWidth="9" defaultRowHeight="17" x14ac:dyDescent="0.4"/>
  <cols>
    <col min="1" max="1" width="19.36328125" style="14" bestFit="1" customWidth="1"/>
    <col min="2" max="2" width="9.453125" style="14" bestFit="1" customWidth="1"/>
    <col min="3" max="3" width="23.90625" style="14" bestFit="1" customWidth="1"/>
    <col min="4" max="16384" width="9" style="14"/>
  </cols>
  <sheetData>
    <row r="1" spans="1:3" x14ac:dyDescent="0.4">
      <c r="A1" s="14" t="s">
        <v>189</v>
      </c>
      <c r="B1" s="14" t="s">
        <v>150</v>
      </c>
      <c r="C1" s="14" t="s">
        <v>151</v>
      </c>
    </row>
    <row r="2" spans="1:3" x14ac:dyDescent="0.4">
      <c r="A2" s="14" t="s">
        <v>152</v>
      </c>
      <c r="B2" s="14" t="s">
        <v>155</v>
      </c>
      <c r="C2" s="14" t="s">
        <v>156</v>
      </c>
    </row>
    <row r="3" spans="1:3" x14ac:dyDescent="0.4">
      <c r="A3" s="14" t="s">
        <v>153</v>
      </c>
      <c r="B3" s="14" t="s">
        <v>154</v>
      </c>
      <c r="C3" s="14" t="s">
        <v>210</v>
      </c>
    </row>
    <row r="4" spans="1:3" x14ac:dyDescent="0.4">
      <c r="A4" s="18" t="s">
        <v>185</v>
      </c>
      <c r="B4" s="18" t="s">
        <v>49</v>
      </c>
      <c r="C4" s="18" t="s">
        <v>159</v>
      </c>
    </row>
    <row r="5" spans="1:3" x14ac:dyDescent="0.4">
      <c r="A5" s="18" t="s">
        <v>185</v>
      </c>
      <c r="B5" s="18" t="s">
        <v>158</v>
      </c>
      <c r="C5" s="18" t="s">
        <v>160</v>
      </c>
    </row>
    <row r="6" spans="1:3" x14ac:dyDescent="0.4">
      <c r="A6" s="18" t="s">
        <v>185</v>
      </c>
      <c r="B6" s="18" t="s">
        <v>158</v>
      </c>
      <c r="C6" s="18" t="s">
        <v>161</v>
      </c>
    </row>
    <row r="7" spans="1:3" x14ac:dyDescent="0.4">
      <c r="A7" s="18" t="s">
        <v>185</v>
      </c>
      <c r="B7" s="18" t="s">
        <v>49</v>
      </c>
      <c r="C7" s="18" t="s">
        <v>163</v>
      </c>
    </row>
    <row r="8" spans="1:3" x14ac:dyDescent="0.4">
      <c r="A8" s="18" t="s">
        <v>185</v>
      </c>
      <c r="B8" s="18" t="s">
        <v>49</v>
      </c>
      <c r="C8" s="18" t="s">
        <v>164</v>
      </c>
    </row>
    <row r="9" spans="1:3" x14ac:dyDescent="0.4">
      <c r="A9" s="18" t="s">
        <v>185</v>
      </c>
      <c r="B9" s="18" t="s">
        <v>162</v>
      </c>
      <c r="C9" s="18" t="s">
        <v>165</v>
      </c>
    </row>
    <row r="10" spans="1:3" x14ac:dyDescent="0.4">
      <c r="A10" s="18" t="s">
        <v>185</v>
      </c>
      <c r="B10" s="18" t="s">
        <v>49</v>
      </c>
      <c r="C10" s="18" t="s">
        <v>171</v>
      </c>
    </row>
    <row r="11" spans="1:3" x14ac:dyDescent="0.4">
      <c r="A11" s="18" t="s">
        <v>185</v>
      </c>
      <c r="B11" s="18" t="s">
        <v>166</v>
      </c>
      <c r="C11" s="18" t="s">
        <v>172</v>
      </c>
    </row>
    <row r="12" spans="1:3" x14ac:dyDescent="0.4">
      <c r="A12" s="18" t="s">
        <v>185</v>
      </c>
      <c r="B12" s="18" t="s">
        <v>167</v>
      </c>
      <c r="C12" s="18" t="s">
        <v>173</v>
      </c>
    </row>
    <row r="13" spans="1:3" x14ac:dyDescent="0.4">
      <c r="A13" s="18" t="s">
        <v>185</v>
      </c>
      <c r="B13" s="18" t="s">
        <v>168</v>
      </c>
      <c r="C13" s="18" t="s">
        <v>174</v>
      </c>
    </row>
    <row r="14" spans="1:3" x14ac:dyDescent="0.4">
      <c r="A14" s="18" t="s">
        <v>185</v>
      </c>
      <c r="B14" s="18" t="s">
        <v>169</v>
      </c>
      <c r="C14" s="18" t="s">
        <v>175</v>
      </c>
    </row>
    <row r="15" spans="1:3" x14ac:dyDescent="0.4">
      <c r="A15" s="18" t="s">
        <v>185</v>
      </c>
      <c r="B15" s="18" t="s">
        <v>170</v>
      </c>
      <c r="C15" s="18" t="s">
        <v>177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D14" sqref="D14"/>
    </sheetView>
  </sheetViews>
  <sheetFormatPr defaultColWidth="9" defaultRowHeight="17" x14ac:dyDescent="0.4"/>
  <cols>
    <col min="1" max="1" width="20" style="16" bestFit="1" customWidth="1"/>
    <col min="2" max="2" width="14.6328125" style="16" bestFit="1" customWidth="1"/>
    <col min="3" max="3" width="9.453125" style="16" bestFit="1" customWidth="1"/>
    <col min="4" max="4" width="33.36328125" style="16" bestFit="1" customWidth="1"/>
    <col min="5" max="16384" width="9" style="16"/>
  </cols>
  <sheetData>
    <row r="1" spans="1:4" x14ac:dyDescent="0.4">
      <c r="A1" s="18" t="s">
        <v>183</v>
      </c>
      <c r="B1" s="18" t="s">
        <v>109</v>
      </c>
      <c r="C1" s="18" t="s">
        <v>110</v>
      </c>
      <c r="D1" s="18" t="s">
        <v>113</v>
      </c>
    </row>
    <row r="2" spans="1:4" x14ac:dyDescent="0.4">
      <c r="A2" s="18" t="s">
        <v>184</v>
      </c>
      <c r="B2" s="18" t="s">
        <v>112</v>
      </c>
      <c r="C2" s="18" t="s">
        <v>111</v>
      </c>
      <c r="D2" s="18" t="s">
        <v>121</v>
      </c>
    </row>
    <row r="3" spans="1:4" x14ac:dyDescent="0.4">
      <c r="A3" s="18" t="s">
        <v>184</v>
      </c>
      <c r="B3" s="18" t="s">
        <v>112</v>
      </c>
      <c r="C3" s="18" t="s">
        <v>111</v>
      </c>
      <c r="D3" s="18" t="s">
        <v>114</v>
      </c>
    </row>
    <row r="4" spans="1:4" x14ac:dyDescent="0.4">
      <c r="A4" s="18" t="s">
        <v>184</v>
      </c>
      <c r="B4" s="18" t="s">
        <v>115</v>
      </c>
      <c r="C4" s="18" t="s">
        <v>116</v>
      </c>
      <c r="D4" s="18" t="s">
        <v>117</v>
      </c>
    </row>
    <row r="5" spans="1:4" x14ac:dyDescent="0.4">
      <c r="A5" s="18" t="s">
        <v>184</v>
      </c>
      <c r="B5" s="18" t="s">
        <v>115</v>
      </c>
      <c r="C5" s="18" t="s">
        <v>118</v>
      </c>
      <c r="D5" s="18" t="s">
        <v>119</v>
      </c>
    </row>
    <row r="6" spans="1:4" x14ac:dyDescent="0.4">
      <c r="A6" s="18" t="s">
        <v>184</v>
      </c>
      <c r="B6" s="18" t="s">
        <v>115</v>
      </c>
      <c r="C6" s="18" t="s">
        <v>120</v>
      </c>
      <c r="D6" s="18" t="s">
        <v>119</v>
      </c>
    </row>
    <row r="7" spans="1:4" x14ac:dyDescent="0.4">
      <c r="A7" s="18" t="s">
        <v>184</v>
      </c>
      <c r="B7" s="18" t="s">
        <v>115</v>
      </c>
      <c r="C7" s="18" t="s">
        <v>122</v>
      </c>
      <c r="D7" s="18"/>
    </row>
    <row r="8" spans="1:4" x14ac:dyDescent="0.4">
      <c r="A8" s="18" t="s">
        <v>185</v>
      </c>
      <c r="B8" s="18" t="s">
        <v>123</v>
      </c>
      <c r="C8" s="18" t="s">
        <v>49</v>
      </c>
      <c r="D8" s="18" t="s">
        <v>159</v>
      </c>
    </row>
    <row r="9" spans="1:4" x14ac:dyDescent="0.4">
      <c r="A9" s="18" t="s">
        <v>185</v>
      </c>
      <c r="B9" s="18" t="s">
        <v>123</v>
      </c>
      <c r="C9" s="18" t="s">
        <v>158</v>
      </c>
      <c r="D9" s="18" t="s">
        <v>160</v>
      </c>
    </row>
    <row r="10" spans="1:4" x14ac:dyDescent="0.4">
      <c r="A10" s="18" t="s">
        <v>185</v>
      </c>
      <c r="B10" s="18" t="s">
        <v>123</v>
      </c>
      <c r="C10" s="18" t="s">
        <v>158</v>
      </c>
      <c r="D10" s="18" t="s">
        <v>161</v>
      </c>
    </row>
    <row r="11" spans="1:4" x14ac:dyDescent="0.4">
      <c r="A11" s="18" t="s">
        <v>185</v>
      </c>
      <c r="B11" s="18" t="s">
        <v>178</v>
      </c>
      <c r="C11" s="18" t="s">
        <v>49</v>
      </c>
      <c r="D11" s="18" t="s">
        <v>163</v>
      </c>
    </row>
    <row r="12" spans="1:4" x14ac:dyDescent="0.4">
      <c r="A12" s="18" t="s">
        <v>185</v>
      </c>
      <c r="B12" s="18" t="s">
        <v>178</v>
      </c>
      <c r="C12" s="18" t="s">
        <v>49</v>
      </c>
      <c r="D12" s="18" t="s">
        <v>164</v>
      </c>
    </row>
    <row r="13" spans="1:4" x14ac:dyDescent="0.4">
      <c r="A13" s="18" t="s">
        <v>185</v>
      </c>
      <c r="B13" s="18" t="s">
        <v>178</v>
      </c>
      <c r="C13" s="18" t="s">
        <v>162</v>
      </c>
      <c r="D13" s="18" t="s">
        <v>165</v>
      </c>
    </row>
    <row r="14" spans="1:4" x14ac:dyDescent="0.4">
      <c r="A14" s="18" t="s">
        <v>185</v>
      </c>
      <c r="B14" s="18" t="s">
        <v>124</v>
      </c>
      <c r="C14" s="18" t="s">
        <v>49</v>
      </c>
      <c r="D14" s="18" t="s">
        <v>171</v>
      </c>
    </row>
    <row r="15" spans="1:4" x14ac:dyDescent="0.4">
      <c r="A15" s="18" t="s">
        <v>185</v>
      </c>
      <c r="B15" s="18" t="s">
        <v>124</v>
      </c>
      <c r="C15" s="18" t="s">
        <v>166</v>
      </c>
      <c r="D15" s="18" t="s">
        <v>172</v>
      </c>
    </row>
    <row r="16" spans="1:4" x14ac:dyDescent="0.4">
      <c r="A16" s="18" t="s">
        <v>185</v>
      </c>
      <c r="B16" s="18" t="s">
        <v>124</v>
      </c>
      <c r="C16" s="18" t="s">
        <v>167</v>
      </c>
      <c r="D16" s="18" t="s">
        <v>173</v>
      </c>
    </row>
    <row r="17" spans="1:4" x14ac:dyDescent="0.4">
      <c r="A17" s="18" t="s">
        <v>185</v>
      </c>
      <c r="B17" s="18" t="s">
        <v>124</v>
      </c>
      <c r="C17" s="18" t="s">
        <v>168</v>
      </c>
      <c r="D17" s="18" t="s">
        <v>174</v>
      </c>
    </row>
    <row r="18" spans="1:4" x14ac:dyDescent="0.4">
      <c r="A18" s="18" t="s">
        <v>185</v>
      </c>
      <c r="B18" s="18" t="s">
        <v>124</v>
      </c>
      <c r="C18" s="18" t="s">
        <v>169</v>
      </c>
      <c r="D18" s="18" t="s">
        <v>175</v>
      </c>
    </row>
    <row r="19" spans="1:4" x14ac:dyDescent="0.4">
      <c r="A19" s="18" t="s">
        <v>185</v>
      </c>
      <c r="B19" s="18" t="s">
        <v>124</v>
      </c>
      <c r="C19" s="18" t="s">
        <v>170</v>
      </c>
      <c r="D19" s="18" t="s">
        <v>177</v>
      </c>
    </row>
    <row r="20" spans="1:4" x14ac:dyDescent="0.4">
      <c r="A20" s="18" t="s">
        <v>186</v>
      </c>
      <c r="B20" s="17" t="s">
        <v>140</v>
      </c>
      <c r="C20" s="18" t="s">
        <v>49</v>
      </c>
      <c r="D20" s="18" t="s">
        <v>141</v>
      </c>
    </row>
    <row r="21" spans="1:4" x14ac:dyDescent="0.4">
      <c r="A21" s="18" t="s">
        <v>186</v>
      </c>
      <c r="B21" s="17" t="s">
        <v>139</v>
      </c>
      <c r="C21" s="18" t="s">
        <v>49</v>
      </c>
      <c r="D21" s="18" t="s">
        <v>142</v>
      </c>
    </row>
    <row r="22" spans="1:4" x14ac:dyDescent="0.4">
      <c r="A22" s="18" t="s">
        <v>186</v>
      </c>
      <c r="B22" s="17" t="s">
        <v>139</v>
      </c>
      <c r="C22" s="18" t="s">
        <v>129</v>
      </c>
      <c r="D22" s="18" t="s">
        <v>143</v>
      </c>
    </row>
    <row r="23" spans="1:4" x14ac:dyDescent="0.4">
      <c r="A23" s="18" t="s">
        <v>186</v>
      </c>
      <c r="B23" s="17" t="s">
        <v>132</v>
      </c>
      <c r="C23" s="18" t="s">
        <v>131</v>
      </c>
      <c r="D23" s="19" t="s">
        <v>144</v>
      </c>
    </row>
    <row r="24" spans="1:4" x14ac:dyDescent="0.4">
      <c r="A24" s="18" t="s">
        <v>186</v>
      </c>
      <c r="B24" s="17" t="s">
        <v>133</v>
      </c>
      <c r="C24" s="18" t="s">
        <v>131</v>
      </c>
      <c r="D24" s="19" t="s">
        <v>145</v>
      </c>
    </row>
    <row r="25" spans="1:4" x14ac:dyDescent="0.4">
      <c r="A25" s="18" t="s">
        <v>186</v>
      </c>
      <c r="B25" s="17" t="s">
        <v>134</v>
      </c>
      <c r="C25" s="18" t="s">
        <v>131</v>
      </c>
      <c r="D25" s="19" t="s">
        <v>146</v>
      </c>
    </row>
    <row r="26" spans="1:4" x14ac:dyDescent="0.4">
      <c r="A26" s="18" t="s">
        <v>186</v>
      </c>
      <c r="B26" s="17" t="s">
        <v>135</v>
      </c>
      <c r="C26" s="18" t="s">
        <v>131</v>
      </c>
      <c r="D26" s="19" t="s">
        <v>147</v>
      </c>
    </row>
    <row r="27" spans="1:4" x14ac:dyDescent="0.4">
      <c r="A27" s="18" t="s">
        <v>186</v>
      </c>
      <c r="B27" s="17" t="s">
        <v>136</v>
      </c>
      <c r="C27" s="18" t="s">
        <v>131</v>
      </c>
      <c r="D27" s="19" t="s">
        <v>188</v>
      </c>
    </row>
    <row r="28" spans="1:4" x14ac:dyDescent="0.4">
      <c r="A28" s="18" t="s">
        <v>186</v>
      </c>
      <c r="B28" s="17" t="s">
        <v>137</v>
      </c>
      <c r="C28" s="18" t="s">
        <v>131</v>
      </c>
      <c r="D28" s="19" t="s">
        <v>148</v>
      </c>
    </row>
    <row r="29" spans="1:4" x14ac:dyDescent="0.4">
      <c r="A29" s="18" t="s">
        <v>186</v>
      </c>
      <c r="B29" s="17" t="s">
        <v>138</v>
      </c>
      <c r="C29" s="18" t="s">
        <v>131</v>
      </c>
      <c r="D29" s="19" t="s">
        <v>149</v>
      </c>
    </row>
    <row r="30" spans="1:4" x14ac:dyDescent="0.4">
      <c r="A30" s="18" t="s">
        <v>187</v>
      </c>
      <c r="B30" s="18" t="s">
        <v>125</v>
      </c>
      <c r="C30" s="18" t="s">
        <v>126</v>
      </c>
      <c r="D30" s="18" t="s">
        <v>127</v>
      </c>
    </row>
    <row r="31" spans="1:4" x14ac:dyDescent="0.4">
      <c r="A31" s="18" t="s">
        <v>187</v>
      </c>
      <c r="B31" s="18" t="s">
        <v>125</v>
      </c>
      <c r="C31" s="18" t="s">
        <v>126</v>
      </c>
      <c r="D31" s="18" t="s">
        <v>128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2" sqref="C12"/>
    </sheetView>
  </sheetViews>
  <sheetFormatPr defaultColWidth="9" defaultRowHeight="17" x14ac:dyDescent="0.4"/>
  <cols>
    <col min="1" max="1" width="11.6328125" style="16" bestFit="1" customWidth="1"/>
    <col min="2" max="2" width="12.36328125" style="16" customWidth="1"/>
    <col min="3" max="3" width="122.6328125" style="16" bestFit="1" customWidth="1"/>
    <col min="4" max="16384" width="9" style="16"/>
  </cols>
  <sheetData>
    <row r="1" spans="1:3" x14ac:dyDescent="0.4">
      <c r="A1" s="16" t="s">
        <v>207</v>
      </c>
      <c r="B1" s="16" t="s">
        <v>195</v>
      </c>
      <c r="C1" s="16" t="s">
        <v>190</v>
      </c>
    </row>
    <row r="2" spans="1:3" x14ac:dyDescent="0.4">
      <c r="A2" s="41">
        <v>43718</v>
      </c>
      <c r="B2" s="16" t="s">
        <v>285</v>
      </c>
      <c r="C2" s="16" t="s">
        <v>287</v>
      </c>
    </row>
    <row r="3" spans="1:3" x14ac:dyDescent="0.4">
      <c r="A3" s="41">
        <v>43771</v>
      </c>
      <c r="B3" s="16" t="s">
        <v>49</v>
      </c>
      <c r="C3" s="16" t="s">
        <v>289</v>
      </c>
    </row>
    <row r="4" spans="1:3" x14ac:dyDescent="0.4">
      <c r="A4" s="20">
        <v>43801</v>
      </c>
      <c r="B4" s="21" t="s">
        <v>202</v>
      </c>
      <c r="C4" s="16" t="s">
        <v>204</v>
      </c>
    </row>
    <row r="5" spans="1:3" x14ac:dyDescent="0.4">
      <c r="A5" s="41">
        <v>43804</v>
      </c>
      <c r="B5" s="16" t="s">
        <v>290</v>
      </c>
      <c r="C5" s="16" t="s">
        <v>291</v>
      </c>
    </row>
    <row r="6" spans="1:3" x14ac:dyDescent="0.4">
      <c r="A6" s="20">
        <v>43808</v>
      </c>
      <c r="B6" s="21" t="s">
        <v>101</v>
      </c>
      <c r="C6" s="16" t="s">
        <v>206</v>
      </c>
    </row>
    <row r="7" spans="1:3" x14ac:dyDescent="0.4">
      <c r="A7" s="20">
        <v>43817</v>
      </c>
      <c r="B7" s="21" t="s">
        <v>34</v>
      </c>
      <c r="C7" s="16" t="s">
        <v>205</v>
      </c>
    </row>
    <row r="8" spans="1:3" x14ac:dyDescent="0.4">
      <c r="A8" s="20">
        <v>43819</v>
      </c>
      <c r="B8" s="21" t="s">
        <v>208</v>
      </c>
      <c r="C8" s="16" t="s">
        <v>206</v>
      </c>
    </row>
    <row r="9" spans="1:3" x14ac:dyDescent="0.4">
      <c r="A9" s="41">
        <v>43820</v>
      </c>
      <c r="B9" s="16" t="s">
        <v>286</v>
      </c>
      <c r="C9" s="16" t="s">
        <v>288</v>
      </c>
    </row>
    <row r="10" spans="1:3" x14ac:dyDescent="0.4">
      <c r="A10" s="20">
        <v>43822</v>
      </c>
      <c r="B10" s="21" t="s">
        <v>95</v>
      </c>
      <c r="C10" s="16" t="s">
        <v>209</v>
      </c>
    </row>
    <row r="11" spans="1:3" x14ac:dyDescent="0.4">
      <c r="A11" s="20">
        <v>43829</v>
      </c>
      <c r="B11" s="21" t="s">
        <v>96</v>
      </c>
      <c r="C11" s="16" t="s">
        <v>203</v>
      </c>
    </row>
    <row r="12" spans="1:3" x14ac:dyDescent="0.4">
      <c r="A12" s="41">
        <v>43899</v>
      </c>
      <c r="B12" s="16" t="s">
        <v>283</v>
      </c>
    </row>
    <row r="13" spans="1:3" x14ac:dyDescent="0.4">
      <c r="A13" s="41">
        <v>43906</v>
      </c>
      <c r="B13" s="16" t="s">
        <v>281</v>
      </c>
    </row>
    <row r="14" spans="1:3" x14ac:dyDescent="0.4">
      <c r="A14" s="41">
        <v>43909</v>
      </c>
      <c r="B14" s="16" t="s">
        <v>281</v>
      </c>
    </row>
    <row r="15" spans="1:3" x14ac:dyDescent="0.4">
      <c r="A15" s="41">
        <v>43944</v>
      </c>
      <c r="B15" s="16" t="s">
        <v>282</v>
      </c>
    </row>
    <row r="16" spans="1:3" x14ac:dyDescent="0.4">
      <c r="A16" s="41">
        <v>44011</v>
      </c>
      <c r="B16" s="21" t="s">
        <v>202</v>
      </c>
    </row>
  </sheetData>
  <autoFilter ref="A1:C7">
    <sortState ref="A2:C16">
      <sortCondition ref="A1:A7"/>
    </sortState>
  </autoFilter>
  <sortState ref="A2:C7">
    <sortCondition ref="A2:A7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51"/>
  <sheetViews>
    <sheetView workbookViewId="0">
      <selection activeCell="I32" sqref="I32"/>
    </sheetView>
  </sheetViews>
  <sheetFormatPr defaultColWidth="9" defaultRowHeight="17" x14ac:dyDescent="0.4"/>
  <cols>
    <col min="1" max="1" width="8" style="29" bestFit="1" customWidth="1"/>
    <col min="2" max="2" width="19.6328125" style="29" bestFit="1" customWidth="1"/>
    <col min="3" max="3" width="4.26953125" style="29" customWidth="1"/>
    <col min="4" max="12" width="5" style="29" customWidth="1"/>
    <col min="13" max="15" width="9" style="29"/>
    <col min="16" max="16" width="0" style="29" hidden="1" customWidth="1"/>
    <col min="17" max="16384" width="9" style="29"/>
  </cols>
  <sheetData>
    <row r="1" spans="1:17" x14ac:dyDescent="0.4">
      <c r="A1" s="22" t="s">
        <v>60</v>
      </c>
      <c r="B1" s="22" t="s">
        <v>61</v>
      </c>
      <c r="C1" s="23" t="s">
        <v>257</v>
      </c>
      <c r="D1" s="24" t="s">
        <v>258</v>
      </c>
      <c r="E1" s="24" t="s">
        <v>259</v>
      </c>
      <c r="F1" s="24" t="s">
        <v>260</v>
      </c>
      <c r="G1" s="24" t="s">
        <v>261</v>
      </c>
      <c r="H1" s="25" t="s">
        <v>262</v>
      </c>
      <c r="I1" s="25" t="s">
        <v>263</v>
      </c>
      <c r="J1" s="24" t="s">
        <v>264</v>
      </c>
      <c r="K1" s="24" t="s">
        <v>265</v>
      </c>
      <c r="L1" s="25" t="s">
        <v>266</v>
      </c>
      <c r="M1" s="25" t="s">
        <v>267</v>
      </c>
      <c r="N1" s="25" t="s">
        <v>268</v>
      </c>
      <c r="O1" s="25" t="s">
        <v>269</v>
      </c>
      <c r="P1" s="26" t="s">
        <v>270</v>
      </c>
      <c r="Q1" s="27" t="s">
        <v>271</v>
      </c>
    </row>
    <row r="2" spans="1:17" x14ac:dyDescent="0.4">
      <c r="A2" s="22" t="s">
        <v>68</v>
      </c>
      <c r="B2" s="22" t="s">
        <v>48</v>
      </c>
      <c r="C2" s="22" t="s">
        <v>272</v>
      </c>
      <c r="D2" s="30"/>
      <c r="E2" s="30"/>
      <c r="F2" s="30"/>
      <c r="G2" s="30"/>
      <c r="H2" s="30"/>
      <c r="I2" s="30"/>
      <c r="J2" s="31"/>
      <c r="K2" s="31"/>
      <c r="L2" s="31"/>
      <c r="M2" s="31"/>
      <c r="N2" s="31"/>
      <c r="O2" s="31"/>
      <c r="P2" s="26">
        <v>12</v>
      </c>
      <c r="Q2" s="26">
        <v>6</v>
      </c>
    </row>
    <row r="3" spans="1:17" x14ac:dyDescent="0.4">
      <c r="A3" s="22" t="s">
        <v>80</v>
      </c>
      <c r="B3" s="22" t="s">
        <v>17</v>
      </c>
      <c r="C3" s="22" t="s">
        <v>273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6">
        <v>12</v>
      </c>
      <c r="Q3" s="26">
        <v>12</v>
      </c>
    </row>
    <row r="4" spans="1:17" hidden="1" x14ac:dyDescent="0.4">
      <c r="A4" s="22" t="s">
        <v>211</v>
      </c>
      <c r="B4" s="22" t="s">
        <v>212</v>
      </c>
      <c r="C4" s="22" t="s">
        <v>274</v>
      </c>
      <c r="D4" s="31"/>
      <c r="E4" s="31"/>
      <c r="F4" s="26"/>
      <c r="G4" s="26"/>
      <c r="H4" s="31"/>
      <c r="I4" s="31"/>
      <c r="J4" s="30" t="s">
        <v>275</v>
      </c>
      <c r="K4" s="30" t="s">
        <v>275</v>
      </c>
      <c r="L4" s="31"/>
      <c r="M4" s="31"/>
      <c r="N4" s="31"/>
      <c r="O4" s="31"/>
      <c r="P4" s="26">
        <v>8</v>
      </c>
      <c r="Q4" s="26">
        <v>6</v>
      </c>
    </row>
    <row r="5" spans="1:17" hidden="1" x14ac:dyDescent="0.4">
      <c r="A5" s="22" t="s">
        <v>67</v>
      </c>
      <c r="B5" s="22" t="s">
        <v>66</v>
      </c>
      <c r="C5" s="22" t="s">
        <v>274</v>
      </c>
      <c r="D5" s="31"/>
      <c r="E5" s="31"/>
      <c r="F5" s="31"/>
      <c r="G5" s="31"/>
      <c r="H5" s="31"/>
      <c r="I5" s="31"/>
      <c r="J5" s="31"/>
      <c r="K5" s="31"/>
      <c r="L5" s="31"/>
      <c r="M5" s="26"/>
      <c r="N5" s="26"/>
      <c r="O5" s="26"/>
      <c r="P5" s="26">
        <v>9</v>
      </c>
      <c r="Q5" s="26">
        <v>9</v>
      </c>
    </row>
    <row r="6" spans="1:17" hidden="1" x14ac:dyDescent="0.4">
      <c r="A6" s="22" t="s">
        <v>84</v>
      </c>
      <c r="B6" s="22" t="s">
        <v>85</v>
      </c>
      <c r="C6" s="22" t="s">
        <v>274</v>
      </c>
      <c r="D6" s="31"/>
      <c r="E6" s="31"/>
      <c r="F6" s="31"/>
      <c r="G6" s="31"/>
      <c r="H6" s="31"/>
      <c r="I6" s="31"/>
      <c r="J6" s="26"/>
      <c r="K6" s="26"/>
      <c r="L6" s="31"/>
      <c r="M6" s="31"/>
      <c r="N6" s="31"/>
      <c r="O6" s="31"/>
      <c r="P6" s="26">
        <v>10</v>
      </c>
      <c r="Q6" s="26">
        <v>10</v>
      </c>
    </row>
    <row r="7" spans="1:17" hidden="1" x14ac:dyDescent="0.4">
      <c r="A7" s="22" t="s">
        <v>65</v>
      </c>
      <c r="B7" s="22" t="s">
        <v>66</v>
      </c>
      <c r="C7" s="22" t="s">
        <v>274</v>
      </c>
      <c r="D7" s="31"/>
      <c r="E7" s="31"/>
      <c r="F7" s="31"/>
      <c r="G7" s="31"/>
      <c r="H7" s="31"/>
      <c r="I7" s="31"/>
      <c r="J7" s="31"/>
      <c r="K7" s="31"/>
      <c r="L7" s="31"/>
      <c r="M7" s="26"/>
      <c r="N7" s="26"/>
      <c r="O7" s="26"/>
      <c r="P7" s="26">
        <v>9</v>
      </c>
      <c r="Q7" s="26">
        <v>9</v>
      </c>
    </row>
    <row r="8" spans="1:17" hidden="1" x14ac:dyDescent="0.4">
      <c r="A8" s="22" t="s">
        <v>70</v>
      </c>
      <c r="B8" s="22" t="s">
        <v>71</v>
      </c>
      <c r="C8" s="22" t="s">
        <v>274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26">
        <v>12</v>
      </c>
      <c r="Q8" s="26">
        <v>12</v>
      </c>
    </row>
    <row r="9" spans="1:17" hidden="1" x14ac:dyDescent="0.4">
      <c r="A9" s="22" t="s">
        <v>213</v>
      </c>
      <c r="B9" s="22" t="s">
        <v>214</v>
      </c>
      <c r="C9" s="22" t="s">
        <v>274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26">
        <v>12</v>
      </c>
      <c r="Q9" s="26">
        <v>12</v>
      </c>
    </row>
    <row r="10" spans="1:17" hidden="1" x14ac:dyDescent="0.4">
      <c r="A10" s="22" t="s">
        <v>215</v>
      </c>
      <c r="B10" s="22" t="s">
        <v>216</v>
      </c>
      <c r="C10" s="22" t="s">
        <v>274</v>
      </c>
      <c r="D10" s="26"/>
      <c r="E10" s="26"/>
      <c r="F10" s="26"/>
      <c r="G10" s="26"/>
      <c r="H10" s="31"/>
      <c r="I10" s="31"/>
      <c r="J10" s="31"/>
      <c r="K10" s="31"/>
      <c r="L10" s="31"/>
      <c r="M10" s="31"/>
      <c r="N10" s="31"/>
      <c r="O10" s="31"/>
      <c r="P10" s="26">
        <v>8</v>
      </c>
      <c r="Q10" s="26">
        <v>8</v>
      </c>
    </row>
    <row r="11" spans="1:17" hidden="1" x14ac:dyDescent="0.4">
      <c r="A11" s="22" t="s">
        <v>86</v>
      </c>
      <c r="B11" s="22" t="s">
        <v>87</v>
      </c>
      <c r="C11" s="22" t="s">
        <v>274</v>
      </c>
      <c r="D11" s="31"/>
      <c r="E11" s="31"/>
      <c r="F11" s="31"/>
      <c r="G11" s="31"/>
      <c r="H11" s="31"/>
      <c r="I11" s="31"/>
      <c r="J11" s="31"/>
      <c r="K11" s="31"/>
      <c r="L11" s="26"/>
      <c r="M11" s="26"/>
      <c r="N11" s="26"/>
      <c r="O11" s="26"/>
      <c r="P11" s="26">
        <v>8</v>
      </c>
      <c r="Q11" s="26">
        <v>8</v>
      </c>
    </row>
    <row r="12" spans="1:17" hidden="1" x14ac:dyDescent="0.4">
      <c r="A12" s="22" t="s">
        <v>217</v>
      </c>
      <c r="B12" s="22" t="s">
        <v>218</v>
      </c>
      <c r="C12" s="22" t="s">
        <v>274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26">
        <v>12</v>
      </c>
      <c r="Q12" s="26">
        <v>12</v>
      </c>
    </row>
    <row r="13" spans="1:17" hidden="1" x14ac:dyDescent="0.4">
      <c r="A13" s="22" t="s">
        <v>74</v>
      </c>
      <c r="B13" s="22" t="s">
        <v>75</v>
      </c>
      <c r="C13" s="22" t="s">
        <v>274</v>
      </c>
      <c r="D13" s="26"/>
      <c r="E13" s="26"/>
      <c r="F13" s="31"/>
      <c r="G13" s="31"/>
      <c r="H13" s="31"/>
      <c r="I13" s="31"/>
      <c r="J13" s="31"/>
      <c r="K13" s="31"/>
      <c r="L13" s="31"/>
      <c r="M13" s="26"/>
      <c r="N13" s="26"/>
      <c r="O13" s="26"/>
      <c r="P13" s="26">
        <v>7</v>
      </c>
      <c r="Q13" s="26">
        <v>7</v>
      </c>
    </row>
    <row r="14" spans="1:17" x14ac:dyDescent="0.4">
      <c r="A14" s="22" t="s">
        <v>176</v>
      </c>
      <c r="B14" s="22" t="s">
        <v>107</v>
      </c>
      <c r="C14" s="22" t="s">
        <v>273</v>
      </c>
      <c r="D14" s="31"/>
      <c r="E14" s="31"/>
      <c r="F14" s="31"/>
      <c r="G14" s="31"/>
      <c r="H14" s="26"/>
      <c r="I14" s="26"/>
      <c r="J14" s="31"/>
      <c r="K14" s="31"/>
      <c r="L14" s="31"/>
      <c r="M14" s="31"/>
      <c r="N14" s="31"/>
      <c r="O14" s="31"/>
      <c r="P14" s="26">
        <v>10</v>
      </c>
      <c r="Q14" s="26">
        <v>10</v>
      </c>
    </row>
    <row r="15" spans="1:17" x14ac:dyDescent="0.4">
      <c r="A15" s="22" t="s">
        <v>83</v>
      </c>
      <c r="B15" s="22" t="s">
        <v>17</v>
      </c>
      <c r="C15" s="22" t="s">
        <v>276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26">
        <v>12</v>
      </c>
      <c r="Q15" s="26">
        <v>12</v>
      </c>
    </row>
    <row r="16" spans="1:17" x14ac:dyDescent="0.4">
      <c r="A16" s="22" t="s">
        <v>64</v>
      </c>
      <c r="B16" s="22" t="s">
        <v>51</v>
      </c>
      <c r="C16" s="22" t="s">
        <v>273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26">
        <v>12</v>
      </c>
      <c r="Q16" s="26">
        <v>12</v>
      </c>
    </row>
    <row r="17" spans="1:17" x14ac:dyDescent="0.4">
      <c r="A17" s="22" t="s">
        <v>219</v>
      </c>
      <c r="B17" s="22" t="s">
        <v>130</v>
      </c>
      <c r="C17" s="22" t="s">
        <v>276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26">
        <v>12</v>
      </c>
      <c r="Q17" s="40">
        <v>12</v>
      </c>
    </row>
    <row r="18" spans="1:17" hidden="1" x14ac:dyDescent="0.4">
      <c r="A18" s="22" t="s">
        <v>220</v>
      </c>
      <c r="B18" s="22" t="s">
        <v>221</v>
      </c>
      <c r="C18" s="22" t="s">
        <v>274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26">
        <v>12</v>
      </c>
      <c r="Q18" s="26">
        <v>12</v>
      </c>
    </row>
    <row r="19" spans="1:17" hidden="1" x14ac:dyDescent="0.4">
      <c r="A19" s="32" t="s">
        <v>222</v>
      </c>
      <c r="B19" s="22" t="s">
        <v>82</v>
      </c>
      <c r="C19" s="22" t="s">
        <v>274</v>
      </c>
      <c r="D19" s="26"/>
      <c r="E19" s="26"/>
      <c r="F19" s="26"/>
      <c r="G19" s="26"/>
      <c r="H19" s="26"/>
      <c r="I19" s="26"/>
      <c r="J19" s="26"/>
      <c r="K19" s="26"/>
      <c r="L19" s="26"/>
      <c r="M19" s="31"/>
      <c r="N19" s="31"/>
      <c r="O19" s="31"/>
      <c r="P19" s="26">
        <v>3</v>
      </c>
      <c r="Q19" s="26">
        <v>3</v>
      </c>
    </row>
    <row r="20" spans="1:17" hidden="1" x14ac:dyDescent="0.4">
      <c r="A20" s="32" t="s">
        <v>77</v>
      </c>
      <c r="B20" s="22" t="s">
        <v>223</v>
      </c>
      <c r="C20" s="22" t="s">
        <v>274</v>
      </c>
      <c r="D20" s="31"/>
      <c r="E20" s="31"/>
      <c r="F20" s="31"/>
      <c r="G20" s="31"/>
      <c r="H20" s="31"/>
      <c r="I20" s="31"/>
      <c r="J20" s="26"/>
      <c r="K20" s="26"/>
      <c r="L20" s="26"/>
      <c r="M20" s="26"/>
      <c r="N20" s="26"/>
      <c r="O20" s="26"/>
      <c r="P20" s="26">
        <v>6</v>
      </c>
      <c r="Q20" s="26">
        <v>6</v>
      </c>
    </row>
    <row r="21" spans="1:17" x14ac:dyDescent="0.4">
      <c r="A21" s="32" t="s">
        <v>78</v>
      </c>
      <c r="B21" s="22" t="s">
        <v>17</v>
      </c>
      <c r="C21" s="22" t="s">
        <v>273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26">
        <v>12</v>
      </c>
      <c r="Q21" s="26">
        <v>12</v>
      </c>
    </row>
    <row r="22" spans="1:17" x14ac:dyDescent="0.4">
      <c r="A22" s="22" t="s">
        <v>224</v>
      </c>
      <c r="B22" s="22" t="s">
        <v>17</v>
      </c>
      <c r="C22" s="22" t="s">
        <v>273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26">
        <v>12</v>
      </c>
      <c r="Q22" s="26">
        <v>12</v>
      </c>
    </row>
    <row r="23" spans="1:17" x14ac:dyDescent="0.4">
      <c r="A23" s="22" t="s">
        <v>72</v>
      </c>
      <c r="B23" s="22" t="s">
        <v>48</v>
      </c>
      <c r="C23" s="22" t="s">
        <v>276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26">
        <v>12</v>
      </c>
      <c r="Q23" s="26">
        <v>12</v>
      </c>
    </row>
    <row r="24" spans="1:17" hidden="1" x14ac:dyDescent="0.4">
      <c r="A24" s="22" t="s">
        <v>225</v>
      </c>
      <c r="B24" s="22" t="s">
        <v>226</v>
      </c>
      <c r="C24" s="22" t="s">
        <v>277</v>
      </c>
      <c r="D24" s="31"/>
      <c r="E24" s="31"/>
      <c r="F24" s="26"/>
      <c r="G24" s="26"/>
      <c r="H24" s="31"/>
      <c r="I24" s="31"/>
      <c r="J24" s="26"/>
      <c r="K24" s="26"/>
      <c r="L24" s="26"/>
      <c r="M24" s="26"/>
      <c r="N24" s="26"/>
      <c r="O24" s="26"/>
      <c r="P24" s="26">
        <v>4</v>
      </c>
      <c r="Q24" s="26">
        <v>4</v>
      </c>
    </row>
    <row r="25" spans="1:17" hidden="1" x14ac:dyDescent="0.4">
      <c r="A25" s="22" t="s">
        <v>227</v>
      </c>
      <c r="B25" s="22" t="s">
        <v>66</v>
      </c>
      <c r="C25" s="22" t="s">
        <v>277</v>
      </c>
      <c r="D25" s="26"/>
      <c r="E25" s="26"/>
      <c r="F25" s="31"/>
      <c r="G25" s="31"/>
      <c r="H25" s="26"/>
      <c r="I25" s="26"/>
      <c r="J25" s="26"/>
      <c r="K25" s="26"/>
      <c r="L25" s="26"/>
      <c r="M25" s="26"/>
      <c r="N25" s="26"/>
      <c r="O25" s="26"/>
      <c r="P25" s="26">
        <v>2</v>
      </c>
      <c r="Q25" s="26">
        <v>2</v>
      </c>
    </row>
    <row r="26" spans="1:17" hidden="1" x14ac:dyDescent="0.4">
      <c r="A26" s="22" t="s">
        <v>228</v>
      </c>
      <c r="B26" s="22" t="s">
        <v>71</v>
      </c>
      <c r="C26" s="22" t="s">
        <v>274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26">
        <v>12</v>
      </c>
      <c r="Q26" s="26">
        <v>12</v>
      </c>
    </row>
    <row r="27" spans="1:17" hidden="1" x14ac:dyDescent="0.4">
      <c r="A27" s="22" t="s">
        <v>229</v>
      </c>
      <c r="B27" s="22" t="s">
        <v>230</v>
      </c>
      <c r="C27" s="22" t="s">
        <v>274</v>
      </c>
      <c r="D27" s="26"/>
      <c r="E27" s="26"/>
      <c r="F27" s="26"/>
      <c r="G27" s="26"/>
      <c r="H27" s="31"/>
      <c r="I27" s="31"/>
      <c r="J27" s="26"/>
      <c r="K27" s="26"/>
      <c r="L27" s="31"/>
      <c r="M27" s="26"/>
      <c r="N27" s="26"/>
      <c r="O27" s="26"/>
      <c r="P27" s="26">
        <v>3</v>
      </c>
      <c r="Q27" s="26">
        <v>3</v>
      </c>
    </row>
    <row r="28" spans="1:17" hidden="1" x14ac:dyDescent="0.4">
      <c r="A28" s="22" t="s">
        <v>231</v>
      </c>
      <c r="B28" s="22" t="s">
        <v>87</v>
      </c>
      <c r="C28" s="22" t="s">
        <v>274</v>
      </c>
      <c r="D28" s="26"/>
      <c r="E28" s="26"/>
      <c r="F28" s="26"/>
      <c r="G28" s="26"/>
      <c r="H28" s="26"/>
      <c r="I28" s="26"/>
      <c r="J28" s="31"/>
      <c r="K28" s="31"/>
      <c r="L28" s="26"/>
      <c r="M28" s="26"/>
      <c r="N28" s="26"/>
      <c r="O28" s="26"/>
      <c r="P28" s="26">
        <v>2</v>
      </c>
      <c r="Q28" s="26">
        <v>2</v>
      </c>
    </row>
    <row r="29" spans="1:17" hidden="1" x14ac:dyDescent="0.4">
      <c r="A29" s="22" t="s">
        <v>232</v>
      </c>
      <c r="B29" s="22" t="s">
        <v>233</v>
      </c>
      <c r="C29" s="22" t="s">
        <v>274</v>
      </c>
      <c r="D29" s="26"/>
      <c r="E29" s="26"/>
      <c r="F29" s="26"/>
      <c r="G29" s="26"/>
      <c r="H29" s="31"/>
      <c r="I29" s="31"/>
      <c r="J29" s="31"/>
      <c r="K29" s="31"/>
      <c r="L29" s="26"/>
      <c r="M29" s="26"/>
      <c r="N29" s="26"/>
      <c r="O29" s="26"/>
      <c r="P29" s="26">
        <v>4</v>
      </c>
      <c r="Q29" s="26">
        <v>4</v>
      </c>
    </row>
    <row r="30" spans="1:17" hidden="1" x14ac:dyDescent="0.4">
      <c r="A30" s="22" t="s">
        <v>234</v>
      </c>
      <c r="B30" s="22" t="s">
        <v>235</v>
      </c>
      <c r="C30" s="22" t="s">
        <v>274</v>
      </c>
      <c r="D30" s="26"/>
      <c r="E30" s="26"/>
      <c r="F30" s="26"/>
      <c r="G30" s="26"/>
      <c r="H30" s="31"/>
      <c r="I30" s="31"/>
      <c r="J30" s="26"/>
      <c r="K30" s="26"/>
      <c r="L30" s="31"/>
      <c r="M30" s="31"/>
      <c r="N30" s="31"/>
      <c r="O30" s="31"/>
      <c r="P30" s="26">
        <v>6</v>
      </c>
      <c r="Q30" s="26">
        <v>6</v>
      </c>
    </row>
    <row r="31" spans="1:17" x14ac:dyDescent="0.4">
      <c r="A31" s="22" t="s">
        <v>76</v>
      </c>
      <c r="B31" s="22" t="s">
        <v>19</v>
      </c>
      <c r="C31" s="22" t="s">
        <v>273</v>
      </c>
      <c r="D31" s="31"/>
      <c r="E31" s="31"/>
      <c r="F31" s="31"/>
      <c r="G31" s="31"/>
      <c r="H31" s="31"/>
      <c r="I31" s="31"/>
      <c r="J31" s="30"/>
      <c r="K31" s="30"/>
      <c r="L31" s="31"/>
      <c r="M31" s="31"/>
      <c r="N31" s="31"/>
      <c r="O31" s="31"/>
      <c r="P31" s="26">
        <v>12</v>
      </c>
      <c r="Q31" s="26">
        <v>10</v>
      </c>
    </row>
    <row r="32" spans="1:17" x14ac:dyDescent="0.4">
      <c r="A32" s="22" t="s">
        <v>73</v>
      </c>
      <c r="B32" s="22" t="s">
        <v>104</v>
      </c>
      <c r="C32" s="22" t="s">
        <v>273</v>
      </c>
      <c r="D32" s="31"/>
      <c r="E32" s="31"/>
      <c r="F32" s="26"/>
      <c r="G32" s="26"/>
      <c r="H32" s="31"/>
      <c r="I32" s="31"/>
      <c r="J32" s="26"/>
      <c r="K32" s="26"/>
      <c r="L32" s="31"/>
      <c r="M32" s="31"/>
      <c r="N32" s="31"/>
      <c r="O32" s="31"/>
      <c r="P32" s="26">
        <v>8</v>
      </c>
      <c r="Q32" s="26">
        <v>8</v>
      </c>
    </row>
    <row r="33" spans="1:17" hidden="1" x14ac:dyDescent="0.4">
      <c r="A33" s="22" t="s">
        <v>81</v>
      </c>
      <c r="B33" s="22" t="s">
        <v>236</v>
      </c>
      <c r="C33" s="22" t="s">
        <v>274</v>
      </c>
      <c r="D33" s="26"/>
      <c r="E33" s="26"/>
      <c r="F33" s="26"/>
      <c r="G33" s="26"/>
      <c r="H33" s="31"/>
      <c r="I33" s="31"/>
      <c r="J33" s="26"/>
      <c r="K33" s="26"/>
      <c r="L33" s="28"/>
      <c r="M33" s="26"/>
      <c r="N33" s="26"/>
      <c r="O33" s="26"/>
      <c r="P33" s="26">
        <v>2</v>
      </c>
      <c r="Q33" s="26">
        <v>2</v>
      </c>
    </row>
    <row r="34" spans="1:17" hidden="1" x14ac:dyDescent="0.4">
      <c r="A34" s="22" t="s">
        <v>237</v>
      </c>
      <c r="B34" s="22" t="s">
        <v>238</v>
      </c>
      <c r="C34" s="22" t="s">
        <v>274</v>
      </c>
      <c r="D34" s="31"/>
      <c r="E34" s="31"/>
      <c r="F34" s="31"/>
      <c r="G34" s="31"/>
      <c r="H34" s="31"/>
      <c r="I34" s="31"/>
      <c r="J34" s="31"/>
      <c r="K34" s="31"/>
      <c r="L34" s="31"/>
      <c r="M34" s="26"/>
      <c r="N34" s="26"/>
      <c r="O34" s="26"/>
      <c r="P34" s="26">
        <v>9</v>
      </c>
      <c r="Q34" s="26">
        <v>9</v>
      </c>
    </row>
    <row r="35" spans="1:17" hidden="1" x14ac:dyDescent="0.4">
      <c r="A35" s="22" t="s">
        <v>239</v>
      </c>
      <c r="B35" s="22" t="s">
        <v>240</v>
      </c>
      <c r="C35" s="22" t="s">
        <v>277</v>
      </c>
      <c r="D35" s="26"/>
      <c r="E35" s="26"/>
      <c r="F35" s="31"/>
      <c r="G35" s="31"/>
      <c r="H35" s="26"/>
      <c r="I35" s="26"/>
      <c r="J35" s="26"/>
      <c r="K35" s="26"/>
      <c r="L35" s="26"/>
      <c r="M35" s="26"/>
      <c r="N35" s="26"/>
      <c r="O35" s="26"/>
      <c r="P35" s="26">
        <v>2</v>
      </c>
      <c r="Q35" s="26">
        <v>2</v>
      </c>
    </row>
    <row r="36" spans="1:17" hidden="1" x14ac:dyDescent="0.4">
      <c r="A36" s="22" t="s">
        <v>62</v>
      </c>
      <c r="B36" s="22" t="s">
        <v>63</v>
      </c>
      <c r="C36" s="22" t="s">
        <v>274</v>
      </c>
      <c r="D36" s="26"/>
      <c r="E36" s="26"/>
      <c r="F36" s="26"/>
      <c r="G36" s="26"/>
      <c r="H36" s="31"/>
      <c r="I36" s="31"/>
      <c r="J36" s="26"/>
      <c r="K36" s="26"/>
      <c r="L36" s="26"/>
      <c r="M36" s="26"/>
      <c r="N36" s="26"/>
      <c r="O36" s="26"/>
      <c r="P36" s="26">
        <v>2</v>
      </c>
      <c r="Q36" s="26">
        <v>2</v>
      </c>
    </row>
    <row r="37" spans="1:17" hidden="1" x14ac:dyDescent="0.4">
      <c r="A37" s="22" t="s">
        <v>241</v>
      </c>
      <c r="B37" s="22" t="s">
        <v>242</v>
      </c>
      <c r="C37" s="22" t="s">
        <v>274</v>
      </c>
      <c r="D37" s="26"/>
      <c r="E37" s="26"/>
      <c r="F37" s="26"/>
      <c r="G37" s="26"/>
      <c r="H37" s="26"/>
      <c r="I37" s="26"/>
      <c r="J37" s="31"/>
      <c r="K37" s="31"/>
      <c r="L37" s="31"/>
      <c r="M37" s="26"/>
      <c r="N37" s="26"/>
      <c r="O37" s="26"/>
      <c r="P37" s="26">
        <v>3</v>
      </c>
      <c r="Q37" s="26">
        <v>3</v>
      </c>
    </row>
    <row r="38" spans="1:17" x14ac:dyDescent="0.4">
      <c r="A38" s="22" t="s">
        <v>243</v>
      </c>
      <c r="B38" s="22" t="s">
        <v>30</v>
      </c>
      <c r="C38" s="22" t="s">
        <v>273</v>
      </c>
      <c r="D38" s="31"/>
      <c r="E38" s="31"/>
      <c r="F38" s="26"/>
      <c r="G38" s="26"/>
      <c r="H38" s="31"/>
      <c r="I38" s="31"/>
      <c r="J38" s="26"/>
      <c r="K38" s="26"/>
      <c r="L38" s="31"/>
      <c r="M38" s="31"/>
      <c r="N38" s="31"/>
      <c r="O38" s="31"/>
      <c r="P38" s="26">
        <v>8</v>
      </c>
      <c r="Q38" s="40">
        <v>8</v>
      </c>
    </row>
    <row r="39" spans="1:17" hidden="1" x14ac:dyDescent="0.4">
      <c r="A39" s="22" t="s">
        <v>244</v>
      </c>
      <c r="B39" s="22" t="s">
        <v>245</v>
      </c>
      <c r="C39" s="22" t="s">
        <v>277</v>
      </c>
      <c r="D39" s="26"/>
      <c r="E39" s="26"/>
      <c r="F39" s="26"/>
      <c r="G39" s="26"/>
      <c r="H39" s="26"/>
      <c r="I39" s="26"/>
      <c r="J39" s="26"/>
      <c r="K39" s="26"/>
      <c r="L39" s="31"/>
      <c r="M39" s="26"/>
      <c r="N39" s="26"/>
      <c r="O39" s="26"/>
      <c r="P39" s="26">
        <v>1</v>
      </c>
      <c r="Q39" s="26">
        <v>1</v>
      </c>
    </row>
    <row r="40" spans="1:17" x14ac:dyDescent="0.4">
      <c r="A40" s="33" t="s">
        <v>246</v>
      </c>
      <c r="B40" s="33" t="s">
        <v>30</v>
      </c>
      <c r="C40" s="24" t="s">
        <v>273</v>
      </c>
      <c r="D40" s="31"/>
      <c r="E40" s="31"/>
      <c r="F40" s="31"/>
      <c r="G40" s="31"/>
      <c r="H40" s="34"/>
      <c r="I40" s="34"/>
      <c r="J40" s="31"/>
      <c r="K40" s="31"/>
      <c r="L40" s="34"/>
      <c r="M40" s="31"/>
      <c r="N40" s="31"/>
      <c r="O40" s="31"/>
      <c r="P40" s="26">
        <v>9</v>
      </c>
      <c r="Q40" s="26">
        <v>9</v>
      </c>
    </row>
    <row r="41" spans="1:17" hidden="1" x14ac:dyDescent="0.4">
      <c r="A41" s="33" t="s">
        <v>247</v>
      </c>
      <c r="B41" s="33" t="s">
        <v>248</v>
      </c>
      <c r="C41" s="24" t="s">
        <v>277</v>
      </c>
      <c r="D41" s="26"/>
      <c r="E41" s="26"/>
      <c r="F41" s="31"/>
      <c r="G41" s="31"/>
      <c r="H41" s="34"/>
      <c r="I41" s="34"/>
      <c r="J41" s="26"/>
      <c r="K41" s="26"/>
      <c r="L41" s="34"/>
      <c r="M41" s="31"/>
      <c r="N41" s="31"/>
      <c r="O41" s="31"/>
      <c r="P41" s="26">
        <v>5</v>
      </c>
      <c r="Q41" s="26">
        <v>5</v>
      </c>
    </row>
    <row r="42" spans="1:17" x14ac:dyDescent="0.4">
      <c r="A42" s="33" t="s">
        <v>69</v>
      </c>
      <c r="B42" s="33" t="s">
        <v>48</v>
      </c>
      <c r="C42" s="35" t="s">
        <v>276</v>
      </c>
      <c r="D42" s="31"/>
      <c r="E42" s="31"/>
      <c r="F42" s="30"/>
      <c r="G42" s="30"/>
      <c r="H42" s="34"/>
      <c r="I42" s="34"/>
      <c r="J42" s="31"/>
      <c r="K42" s="31"/>
      <c r="L42" s="34"/>
      <c r="M42" s="31"/>
      <c r="N42" s="31"/>
      <c r="O42" s="31"/>
      <c r="P42" s="26">
        <v>9</v>
      </c>
      <c r="Q42" s="26">
        <v>7</v>
      </c>
    </row>
    <row r="43" spans="1:17" hidden="1" x14ac:dyDescent="0.4">
      <c r="A43" s="22" t="s">
        <v>249</v>
      </c>
      <c r="B43" s="22" t="s">
        <v>230</v>
      </c>
      <c r="C43" s="35" t="s">
        <v>274</v>
      </c>
      <c r="D43" s="26"/>
      <c r="E43" s="26"/>
      <c r="F43" s="31"/>
      <c r="G43" s="31"/>
      <c r="H43" s="34"/>
      <c r="I43" s="34"/>
      <c r="J43" s="26"/>
      <c r="K43" s="26"/>
      <c r="L43" s="34"/>
      <c r="M43" s="26"/>
      <c r="N43" s="26"/>
      <c r="O43" s="26"/>
      <c r="P43" s="26">
        <v>2</v>
      </c>
      <c r="Q43" s="26">
        <v>2</v>
      </c>
    </row>
    <row r="44" spans="1:17" hidden="1" x14ac:dyDescent="0.4">
      <c r="A44" s="22" t="s">
        <v>250</v>
      </c>
      <c r="B44" s="22" t="s">
        <v>251</v>
      </c>
      <c r="C44" s="35" t="s">
        <v>274</v>
      </c>
      <c r="D44" s="31"/>
      <c r="E44" s="31"/>
      <c r="F44" s="31"/>
      <c r="G44" s="31"/>
      <c r="H44" s="30" t="s">
        <v>278</v>
      </c>
      <c r="I44" s="30" t="s">
        <v>278</v>
      </c>
      <c r="J44" s="31"/>
      <c r="K44" s="31"/>
      <c r="L44" s="31"/>
      <c r="M44" s="34"/>
      <c r="N44" s="34"/>
      <c r="O44" s="34"/>
      <c r="P44" s="26">
        <v>9</v>
      </c>
      <c r="Q44" s="26">
        <v>7</v>
      </c>
    </row>
    <row r="45" spans="1:17" x14ac:dyDescent="0.4">
      <c r="A45" s="22" t="s">
        <v>252</v>
      </c>
      <c r="B45" s="22" t="s">
        <v>94</v>
      </c>
      <c r="C45" s="35" t="s">
        <v>276</v>
      </c>
      <c r="D45" s="26"/>
      <c r="E45" s="26"/>
      <c r="F45" s="31"/>
      <c r="G45" s="31"/>
      <c r="H45" s="34"/>
      <c r="I45" s="34"/>
      <c r="J45" s="31"/>
      <c r="K45" s="31"/>
      <c r="L45" s="34"/>
      <c r="M45" s="26"/>
      <c r="N45" s="26"/>
      <c r="O45" s="26"/>
      <c r="P45" s="26">
        <v>4</v>
      </c>
      <c r="Q45" s="26">
        <v>4</v>
      </c>
    </row>
    <row r="46" spans="1:17" hidden="1" x14ac:dyDescent="0.4">
      <c r="A46" s="22" t="s">
        <v>253</v>
      </c>
      <c r="B46" s="22" t="s">
        <v>254</v>
      </c>
      <c r="C46" s="35" t="s">
        <v>274</v>
      </c>
      <c r="D46" s="31"/>
      <c r="E46" s="31"/>
      <c r="F46" s="31"/>
      <c r="G46" s="31"/>
      <c r="H46" s="30" t="s">
        <v>279</v>
      </c>
      <c r="I46" s="30" t="s">
        <v>279</v>
      </c>
      <c r="J46" s="31"/>
      <c r="K46" s="31"/>
      <c r="L46" s="31"/>
      <c r="M46" s="31"/>
      <c r="N46" s="31"/>
      <c r="O46" s="31"/>
      <c r="P46" s="26">
        <v>12</v>
      </c>
      <c r="Q46" s="26">
        <v>10</v>
      </c>
    </row>
    <row r="47" spans="1:17" hidden="1" x14ac:dyDescent="0.4">
      <c r="A47" s="22" t="s">
        <v>255</v>
      </c>
      <c r="B47" s="22" t="s">
        <v>256</v>
      </c>
      <c r="C47" s="35" t="s">
        <v>274</v>
      </c>
      <c r="D47" s="31"/>
      <c r="E47" s="31"/>
      <c r="F47" s="26"/>
      <c r="G47" s="26"/>
      <c r="H47" s="34"/>
      <c r="I47" s="34"/>
      <c r="J47" s="26"/>
      <c r="K47" s="26"/>
      <c r="L47" s="34"/>
      <c r="M47" s="26"/>
      <c r="N47" s="26"/>
      <c r="O47" s="26"/>
      <c r="P47" s="26">
        <v>2</v>
      </c>
      <c r="Q47" s="26">
        <v>2</v>
      </c>
    </row>
    <row r="48" spans="1:17" x14ac:dyDescent="0.4">
      <c r="A48" s="22" t="s">
        <v>79</v>
      </c>
      <c r="B48" s="22" t="s">
        <v>26</v>
      </c>
      <c r="C48" s="24" t="s">
        <v>276</v>
      </c>
      <c r="D48" s="31"/>
      <c r="E48" s="31"/>
      <c r="F48" s="31"/>
      <c r="G48" s="31"/>
      <c r="H48" s="34"/>
      <c r="I48" s="34"/>
      <c r="J48" s="26"/>
      <c r="K48" s="26"/>
      <c r="L48" s="34"/>
      <c r="M48" s="26"/>
      <c r="N48" s="26"/>
      <c r="O48" s="26"/>
      <c r="P48" s="26">
        <v>4</v>
      </c>
      <c r="Q48" s="26">
        <v>4</v>
      </c>
    </row>
    <row r="49" spans="1:17" hidden="1" x14ac:dyDescent="0.4">
      <c r="A49" s="36"/>
      <c r="B49" s="37" t="s">
        <v>280</v>
      </c>
      <c r="C49" s="37"/>
      <c r="D49" s="26"/>
      <c r="E49" s="26"/>
      <c r="F49" s="26"/>
      <c r="G49" s="26"/>
      <c r="H49" s="34"/>
      <c r="I49" s="34"/>
      <c r="J49" s="34"/>
      <c r="K49" s="34"/>
      <c r="L49" s="34"/>
      <c r="M49" s="26"/>
      <c r="N49" s="26"/>
      <c r="O49" s="26"/>
      <c r="P49" s="26"/>
      <c r="Q49" s="26"/>
    </row>
    <row r="50" spans="1:17" x14ac:dyDescent="0.4">
      <c r="A50" s="36"/>
      <c r="B50" s="37"/>
      <c r="C50" s="37"/>
      <c r="D50" s="26"/>
      <c r="E50" s="26"/>
      <c r="F50" s="26"/>
      <c r="G50" s="26"/>
      <c r="H50" s="34"/>
      <c r="I50" s="34"/>
      <c r="J50" s="34"/>
      <c r="K50" s="34"/>
      <c r="L50" s="34"/>
      <c r="M50" s="26"/>
      <c r="N50" s="26"/>
      <c r="O50" s="26"/>
      <c r="P50" s="26"/>
      <c r="Q50" s="26"/>
    </row>
    <row r="51" spans="1:17" x14ac:dyDescent="0.4">
      <c r="A51" s="36"/>
      <c r="B51" s="37" t="s">
        <v>280</v>
      </c>
      <c r="C51" s="37"/>
      <c r="D51" s="38">
        <v>30</v>
      </c>
      <c r="E51" s="38">
        <v>30</v>
      </c>
      <c r="F51" s="38">
        <v>30</v>
      </c>
      <c r="G51" s="38">
        <v>30</v>
      </c>
      <c r="H51" s="39">
        <v>30</v>
      </c>
      <c r="I51" s="39">
        <v>30</v>
      </c>
      <c r="J51" s="39">
        <v>28</v>
      </c>
      <c r="K51" s="39">
        <v>28</v>
      </c>
      <c r="L51" s="39">
        <v>30</v>
      </c>
      <c r="M51" s="38">
        <v>26</v>
      </c>
      <c r="N51" s="38">
        <v>26</v>
      </c>
      <c r="O51" s="38">
        <v>26</v>
      </c>
      <c r="P51" s="26"/>
      <c r="Q51" s="26"/>
    </row>
  </sheetData>
  <autoFilter ref="A1:R49">
    <filterColumn colId="2">
      <filters>
        <filter val="O"/>
      </filters>
    </filterColumn>
  </autoFilter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F9" sqref="F9"/>
    </sheetView>
  </sheetViews>
  <sheetFormatPr defaultColWidth="9" defaultRowHeight="17" x14ac:dyDescent="0.4"/>
  <cols>
    <col min="1" max="1" width="8.36328125" style="14" bestFit="1" customWidth="1"/>
    <col min="2" max="2" width="9.453125" style="14" bestFit="1" customWidth="1"/>
    <col min="3" max="3" width="7.453125" style="14" bestFit="1" customWidth="1"/>
    <col min="4" max="16384" width="9" style="14"/>
  </cols>
  <sheetData>
    <row r="1" spans="1:3" x14ac:dyDescent="0.4">
      <c r="A1" s="14" t="s">
        <v>284</v>
      </c>
      <c r="B1" s="14" t="s">
        <v>195</v>
      </c>
      <c r="C1" s="14" t="s">
        <v>196</v>
      </c>
    </row>
    <row r="2" spans="1:3" x14ac:dyDescent="0.4">
      <c r="A2" s="14" t="s">
        <v>197</v>
      </c>
      <c r="B2" s="14" t="s">
        <v>200</v>
      </c>
      <c r="C2" s="14" t="s">
        <v>201</v>
      </c>
    </row>
    <row r="3" spans="1:3" x14ac:dyDescent="0.4">
      <c r="A3" s="14" t="s">
        <v>197</v>
      </c>
      <c r="B3" s="14" t="s">
        <v>200</v>
      </c>
      <c r="C3" s="14" t="s">
        <v>201</v>
      </c>
    </row>
    <row r="4" spans="1:3" x14ac:dyDescent="0.4">
      <c r="A4" s="14" t="s">
        <v>198</v>
      </c>
      <c r="B4" s="14" t="s">
        <v>200</v>
      </c>
      <c r="C4" s="14" t="s">
        <v>201</v>
      </c>
    </row>
    <row r="5" spans="1:3" x14ac:dyDescent="0.4">
      <c r="A5" s="14" t="s">
        <v>198</v>
      </c>
      <c r="B5" s="14" t="s">
        <v>200</v>
      </c>
      <c r="C5" s="14" t="s">
        <v>201</v>
      </c>
    </row>
    <row r="6" spans="1:3" x14ac:dyDescent="0.4">
      <c r="A6" s="14" t="s">
        <v>199</v>
      </c>
      <c r="B6" s="14" t="s">
        <v>200</v>
      </c>
      <c r="C6" s="14" t="s">
        <v>201</v>
      </c>
    </row>
    <row r="7" spans="1:3" x14ac:dyDescent="0.4">
      <c r="A7" s="14" t="s">
        <v>199</v>
      </c>
      <c r="B7" s="14" t="s">
        <v>200</v>
      </c>
      <c r="C7" s="14" t="s">
        <v>201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2" sqref="C2"/>
    </sheetView>
  </sheetViews>
  <sheetFormatPr defaultColWidth="9" defaultRowHeight="17" x14ac:dyDescent="0.4"/>
  <cols>
    <col min="1" max="1" width="5.453125" style="14" bestFit="1" customWidth="1"/>
    <col min="2" max="3" width="9.453125" style="14" bestFit="1" customWidth="1"/>
    <col min="4" max="4" width="47.90625" style="14" customWidth="1"/>
    <col min="5" max="16384" width="9" style="14"/>
  </cols>
  <sheetData>
    <row r="1" spans="1:4" x14ac:dyDescent="0.4">
      <c r="A1" s="12" t="s">
        <v>88</v>
      </c>
      <c r="B1" s="12" t="s">
        <v>89</v>
      </c>
      <c r="C1" s="12" t="s">
        <v>90</v>
      </c>
      <c r="D1" s="12" t="s">
        <v>91</v>
      </c>
    </row>
    <row r="2" spans="1:4" x14ac:dyDescent="0.4">
      <c r="A2" s="15"/>
      <c r="B2" s="15" t="s">
        <v>154</v>
      </c>
      <c r="C2" s="15">
        <v>200000</v>
      </c>
      <c r="D2" s="13" t="s">
        <v>181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6" workbookViewId="0">
      <selection activeCell="E20" sqref="E20"/>
    </sheetView>
  </sheetViews>
  <sheetFormatPr defaultColWidth="55.6328125" defaultRowHeight="17" x14ac:dyDescent="0.4"/>
  <cols>
    <col min="1" max="1" width="5.453125" bestFit="1" customWidth="1"/>
    <col min="2" max="3" width="9.453125" bestFit="1" customWidth="1"/>
    <col min="4" max="4" width="53.90625" bestFit="1" customWidth="1"/>
  </cols>
  <sheetData>
    <row r="1" spans="1:4" ht="18" thickTop="1" thickBot="1" x14ac:dyDescent="0.45">
      <c r="A1" s="3" t="s">
        <v>88</v>
      </c>
      <c r="B1" s="4" t="s">
        <v>89</v>
      </c>
      <c r="C1" s="4" t="s">
        <v>90</v>
      </c>
      <c r="D1" s="5" t="s">
        <v>91</v>
      </c>
    </row>
    <row r="2" spans="1:4" ht="34.5" thickBot="1" x14ac:dyDescent="0.45">
      <c r="A2" s="6">
        <v>3</v>
      </c>
      <c r="B2" s="7" t="s">
        <v>17</v>
      </c>
      <c r="C2" s="8">
        <v>50000</v>
      </c>
      <c r="D2" s="9" t="s">
        <v>92</v>
      </c>
    </row>
    <row r="3" spans="1:4" ht="34.5" thickBot="1" x14ac:dyDescent="0.45">
      <c r="A3" s="6">
        <v>8</v>
      </c>
      <c r="B3" s="7" t="s">
        <v>19</v>
      </c>
      <c r="C3" s="8">
        <v>50000</v>
      </c>
      <c r="D3" s="9" t="s">
        <v>92</v>
      </c>
    </row>
    <row r="4" spans="1:4" ht="34.5" thickBot="1" x14ac:dyDescent="0.45">
      <c r="A4" s="6">
        <v>13</v>
      </c>
      <c r="B4" s="7" t="s">
        <v>93</v>
      </c>
      <c r="C4" s="8">
        <v>50000</v>
      </c>
      <c r="D4" s="9" t="s">
        <v>92</v>
      </c>
    </row>
    <row r="5" spans="1:4" ht="34.5" thickBot="1" x14ac:dyDescent="0.45">
      <c r="A5" s="6">
        <v>18</v>
      </c>
      <c r="B5" s="7" t="s">
        <v>30</v>
      </c>
      <c r="C5" s="8">
        <v>50000</v>
      </c>
      <c r="D5" s="9" t="s">
        <v>92</v>
      </c>
    </row>
    <row r="6" spans="1:4" ht="34.5" thickBot="1" x14ac:dyDescent="0.45">
      <c r="A6" s="6">
        <v>23</v>
      </c>
      <c r="B6" s="7" t="s">
        <v>94</v>
      </c>
      <c r="C6" s="8">
        <v>50000</v>
      </c>
      <c r="D6" s="9" t="s">
        <v>92</v>
      </c>
    </row>
    <row r="7" spans="1:4" ht="34.5" thickBot="1" x14ac:dyDescent="0.45">
      <c r="A7" s="6">
        <v>28</v>
      </c>
      <c r="B7" s="7" t="s">
        <v>95</v>
      </c>
      <c r="C7" s="8">
        <v>50000</v>
      </c>
      <c r="D7" s="9" t="s">
        <v>92</v>
      </c>
    </row>
    <row r="8" spans="1:4" ht="34.5" thickBot="1" x14ac:dyDescent="0.45">
      <c r="A8" s="6">
        <v>33</v>
      </c>
      <c r="B8" s="7" t="s">
        <v>96</v>
      </c>
      <c r="C8" s="8">
        <v>50000</v>
      </c>
      <c r="D8" s="9" t="s">
        <v>92</v>
      </c>
    </row>
    <row r="9" spans="1:4" ht="34.5" thickBot="1" x14ac:dyDescent="0.45">
      <c r="A9" s="6">
        <v>38</v>
      </c>
      <c r="B9" s="7" t="s">
        <v>34</v>
      </c>
      <c r="C9" s="8">
        <v>50000</v>
      </c>
      <c r="D9" s="9" t="s">
        <v>92</v>
      </c>
    </row>
    <row r="10" spans="1:4" ht="34.5" thickBot="1" x14ac:dyDescent="0.45">
      <c r="A10" s="6">
        <v>43</v>
      </c>
      <c r="B10" s="7" t="s">
        <v>97</v>
      </c>
      <c r="C10" s="8">
        <v>50000</v>
      </c>
      <c r="D10" s="9" t="s">
        <v>92</v>
      </c>
    </row>
    <row r="11" spans="1:4" ht="34.5" thickBot="1" x14ac:dyDescent="0.45">
      <c r="A11" s="6">
        <v>48</v>
      </c>
      <c r="B11" s="7" t="s">
        <v>98</v>
      </c>
      <c r="C11" s="8">
        <v>50000</v>
      </c>
      <c r="D11" s="9" t="s">
        <v>92</v>
      </c>
    </row>
    <row r="12" spans="1:4" ht="34.5" thickBot="1" x14ac:dyDescent="0.45">
      <c r="A12" s="6">
        <v>53</v>
      </c>
      <c r="B12" s="7" t="s">
        <v>99</v>
      </c>
      <c r="C12" s="8">
        <v>50000</v>
      </c>
      <c r="D12" s="9" t="s">
        <v>92</v>
      </c>
    </row>
    <row r="13" spans="1:4" ht="34.5" thickBot="1" x14ac:dyDescent="0.45">
      <c r="A13" s="6">
        <v>57</v>
      </c>
      <c r="B13" s="7" t="s">
        <v>100</v>
      </c>
      <c r="C13" s="8">
        <v>50000</v>
      </c>
      <c r="D13" s="9" t="s">
        <v>92</v>
      </c>
    </row>
    <row r="14" spans="1:4" ht="34.5" thickBot="1" x14ac:dyDescent="0.45">
      <c r="A14" s="6">
        <v>62</v>
      </c>
      <c r="B14" s="7" t="s">
        <v>101</v>
      </c>
      <c r="C14" s="8">
        <v>50000</v>
      </c>
      <c r="D14" s="9" t="s">
        <v>92</v>
      </c>
    </row>
    <row r="15" spans="1:4" ht="34.5" thickBot="1" x14ac:dyDescent="0.45">
      <c r="A15" s="6">
        <v>66</v>
      </c>
      <c r="B15" s="7" t="s">
        <v>51</v>
      </c>
      <c r="C15" s="8">
        <v>50000</v>
      </c>
      <c r="D15" s="9" t="s">
        <v>92</v>
      </c>
    </row>
    <row r="16" spans="1:4" ht="34.5" thickBot="1" x14ac:dyDescent="0.45">
      <c r="A16" s="6">
        <v>70</v>
      </c>
      <c r="B16" s="7" t="s">
        <v>102</v>
      </c>
      <c r="C16" s="8">
        <v>50000</v>
      </c>
      <c r="D16" s="9" t="s">
        <v>92</v>
      </c>
    </row>
    <row r="17" spans="1:4" ht="17.5" thickBot="1" x14ac:dyDescent="0.45">
      <c r="A17" s="6">
        <v>74</v>
      </c>
      <c r="B17" s="7" t="s">
        <v>3</v>
      </c>
      <c r="C17" s="8">
        <v>50000</v>
      </c>
      <c r="D17" s="9" t="s">
        <v>103</v>
      </c>
    </row>
    <row r="18" spans="1:4" ht="17.5" thickBot="1" x14ac:dyDescent="0.45">
      <c r="A18" s="6">
        <v>78</v>
      </c>
      <c r="B18" s="7" t="s">
        <v>104</v>
      </c>
      <c r="C18" s="8">
        <v>50000</v>
      </c>
      <c r="D18" s="9" t="s">
        <v>103</v>
      </c>
    </row>
    <row r="19" spans="1:4" ht="17.5" thickBot="1" x14ac:dyDescent="0.45">
      <c r="A19" s="6">
        <v>82</v>
      </c>
      <c r="B19" s="7" t="s">
        <v>105</v>
      </c>
      <c r="C19" s="8">
        <v>50000</v>
      </c>
      <c r="D19" s="9" t="s">
        <v>103</v>
      </c>
    </row>
    <row r="20" spans="1:4" ht="17.5" thickBot="1" x14ac:dyDescent="0.45">
      <c r="A20" s="6">
        <v>83</v>
      </c>
      <c r="B20" s="7" t="s">
        <v>106</v>
      </c>
      <c r="C20" s="8">
        <v>50000</v>
      </c>
      <c r="D20" s="9" t="s">
        <v>103</v>
      </c>
    </row>
    <row r="21" spans="1:4" ht="34.5" thickBot="1" x14ac:dyDescent="0.45">
      <c r="A21" s="6">
        <v>84</v>
      </c>
      <c r="B21" s="7" t="s">
        <v>107</v>
      </c>
      <c r="C21" s="8">
        <v>50000</v>
      </c>
      <c r="D21" s="9" t="s">
        <v>92</v>
      </c>
    </row>
    <row r="22" spans="1:4" ht="34.5" thickBot="1" x14ac:dyDescent="0.45">
      <c r="A22" s="6">
        <v>87</v>
      </c>
      <c r="B22" s="7" t="s">
        <v>108</v>
      </c>
      <c r="C22" s="8">
        <v>50000</v>
      </c>
      <c r="D22" s="9" t="s">
        <v>92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夥伴學校積分</vt:lpstr>
      <vt:lpstr>1.設備及教案50</vt:lpstr>
      <vt:lpstr>2.競賽活動30</vt:lpstr>
      <vt:lpstr>3.探索體驗20</vt:lpstr>
      <vt:lpstr>4.研習培訓</vt:lpstr>
      <vt:lpstr>108研習講師</vt:lpstr>
      <vt:lpstr>109子計畫二縣府名單</vt:lpstr>
      <vt:lpstr>108子計畫三縣府名單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2019-07-15T14:59:29Z</dcterms:created>
  <dcterms:modified xsi:type="dcterms:W3CDTF">2020-02-21T01:20:45Z</dcterms:modified>
</cp:coreProperties>
</file>